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600" windowHeight="7995" tabRatio="674"/>
  </bookViews>
  <sheets>
    <sheet name="State Compiled" sheetId="43" r:id="rId1"/>
    <sheet name="West Champaran" sheetId="42" r:id="rId2"/>
    <sheet name="Vaishali" sheetId="41" r:id="rId3"/>
    <sheet name="Supaul" sheetId="40" r:id="rId4"/>
    <sheet name="Siwan" sheetId="39" r:id="rId5"/>
    <sheet name="Sitamarhi" sheetId="38" r:id="rId6"/>
    <sheet name="Sheohar" sheetId="37" r:id="rId7"/>
    <sheet name="Sheikhpura" sheetId="36" r:id="rId8"/>
    <sheet name="Saran" sheetId="35" r:id="rId9"/>
    <sheet name="Samastipur" sheetId="34" r:id="rId10"/>
    <sheet name="Saharsa" sheetId="33" r:id="rId11"/>
    <sheet name="Rohtas" sheetId="32" r:id="rId12"/>
    <sheet name="Purnia" sheetId="31" r:id="rId13"/>
    <sheet name="Patna (U)" sheetId="30" r:id="rId14"/>
    <sheet name="Patna (R)" sheetId="29" r:id="rId15"/>
    <sheet name="Nawada" sheetId="28" r:id="rId16"/>
    <sheet name="Nalanda" sheetId="27" r:id="rId17"/>
    <sheet name="Muzafferpur" sheetId="26" r:id="rId18"/>
    <sheet name="Munger" sheetId="25" r:id="rId19"/>
    <sheet name="Madhubani" sheetId="24" r:id="rId20"/>
    <sheet name="Madhepura" sheetId="23" r:id="rId21"/>
    <sheet name="Lakhisarai" sheetId="22" r:id="rId22"/>
    <sheet name="Kishanganj" sheetId="21" r:id="rId23"/>
    <sheet name="Khagaria" sheetId="20" r:id="rId24"/>
    <sheet name="Katihar" sheetId="19" r:id="rId25"/>
    <sheet name="Kaimur" sheetId="18" r:id="rId26"/>
    <sheet name="Jehanabad" sheetId="17" r:id="rId27"/>
    <sheet name="Jamui" sheetId="16" r:id="rId28"/>
    <sheet name="Gopalganj" sheetId="15" r:id="rId29"/>
    <sheet name="Gaya" sheetId="14" r:id="rId30"/>
    <sheet name="East Champaran" sheetId="13" r:id="rId31"/>
    <sheet name="Darbhanga" sheetId="12" r:id="rId32"/>
    <sheet name="Buxer" sheetId="11" r:id="rId33"/>
    <sheet name="Bhojpur" sheetId="10" r:id="rId34"/>
    <sheet name="Bhagalpur" sheetId="9" r:id="rId35"/>
    <sheet name="Begusarai" sheetId="8" r:id="rId36"/>
    <sheet name="Banka" sheetId="7" r:id="rId37"/>
    <sheet name="Aurangabad" sheetId="6" r:id="rId38"/>
    <sheet name="Arwal" sheetId="5" r:id="rId39"/>
    <sheet name="Araria" sheetId="4" r:id="rId40"/>
  </sheets>
  <definedNames>
    <definedName name="_xlnm.Print_Area" localSheetId="29">Gaya!$A$1:$Q$25</definedName>
    <definedName name="_xlnm.Print_Area" localSheetId="17">Muzafferpur!$A$1:$Q$28</definedName>
    <definedName name="_xlnm.Print_Titles" localSheetId="1">'West Champaran'!$A$1:$IV$5</definedName>
  </definedNames>
  <calcPr calcId="125725"/>
</workbook>
</file>

<file path=xl/calcChain.xml><?xml version="1.0" encoding="utf-8"?>
<calcChain xmlns="http://schemas.openxmlformats.org/spreadsheetml/2006/main">
  <c r="C12" i="4"/>
  <c r="E12"/>
  <c r="C12" i="5"/>
  <c r="E12"/>
  <c r="E12" i="6"/>
  <c r="C12"/>
  <c r="E12" i="9"/>
  <c r="C12"/>
  <c r="E12" i="12"/>
  <c r="C12"/>
  <c r="C12" i="15"/>
  <c r="E12"/>
  <c r="C12" i="17"/>
  <c r="E12"/>
  <c r="C12" i="23"/>
  <c r="E12"/>
  <c r="C12" i="24"/>
  <c r="E12"/>
  <c r="E12" i="28"/>
  <c r="C12"/>
  <c r="C13" i="43"/>
  <c r="E13"/>
  <c r="E11"/>
  <c r="C11"/>
  <c r="C10"/>
  <c r="E10"/>
  <c r="E9"/>
  <c r="C9"/>
  <c r="E8"/>
  <c r="C8"/>
  <c r="E7"/>
  <c r="C7"/>
  <c r="E12" i="42" l="1"/>
  <c r="C12"/>
  <c r="C12" i="33" l="1"/>
  <c r="E12"/>
  <c r="P12"/>
  <c r="O12"/>
  <c r="N12"/>
  <c r="M12"/>
  <c r="L12"/>
  <c r="K12"/>
  <c r="J12"/>
  <c r="I12"/>
  <c r="H12"/>
  <c r="G12"/>
  <c r="F12"/>
  <c r="E12" i="31"/>
  <c r="C12"/>
  <c r="E12" i="39"/>
  <c r="C12"/>
  <c r="E12" i="27"/>
  <c r="C12"/>
  <c r="E12" i="7"/>
  <c r="C12"/>
  <c r="E12" i="20"/>
  <c r="C12"/>
  <c r="E12" i="16"/>
  <c r="C12"/>
  <c r="E12" i="14"/>
  <c r="D12"/>
  <c r="C12"/>
  <c r="E12" i="18"/>
  <c r="C12"/>
  <c r="E12" i="40"/>
  <c r="C12"/>
  <c r="E12" i="32"/>
  <c r="C12"/>
  <c r="E12" i="30"/>
  <c r="C12"/>
  <c r="E12" i="29"/>
  <c r="C12"/>
  <c r="E12" i="41"/>
  <c r="C12"/>
  <c r="E12" i="22"/>
  <c r="C12"/>
  <c r="E12" i="38"/>
  <c r="C12"/>
  <c r="E12" i="37"/>
  <c r="C12"/>
  <c r="E12" i="10"/>
  <c r="C12"/>
  <c r="E10"/>
  <c r="E12" i="36"/>
  <c r="C12"/>
  <c r="E12" i="35"/>
  <c r="C12"/>
  <c r="E12" i="34"/>
  <c r="C12"/>
  <c r="E12" i="26"/>
  <c r="C12"/>
  <c r="E12" i="25"/>
  <c r="C12"/>
  <c r="E12" i="21"/>
  <c r="C12"/>
  <c r="E12" i="19"/>
  <c r="C12"/>
  <c r="E12" i="13"/>
  <c r="C12"/>
  <c r="E13" i="11"/>
  <c r="D13"/>
  <c r="C13"/>
  <c r="E12" i="8"/>
  <c r="C12"/>
  <c r="E6" i="43"/>
  <c r="C6"/>
</calcChain>
</file>

<file path=xl/sharedStrings.xml><?xml version="1.0" encoding="utf-8"?>
<sst xmlns="http://schemas.openxmlformats.org/spreadsheetml/2006/main" count="2966" uniqueCount="110">
  <si>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</si>
  <si>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</si>
  <si>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</si>
  <si>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</si>
  <si>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</si>
  <si>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</si>
  <si>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</si>
  <si>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</si>
  <si>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</si>
  <si>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</si>
  <si>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</si>
  <si>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</si>
  <si>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</si>
  <si>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</si>
  <si>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</si>
  <si>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</si>
  <si>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</si>
  <si>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TOTAL</t>
  </si>
  <si>
    <t>Open Tender</t>
  </si>
  <si>
    <t>Community Construction</t>
  </si>
  <si>
    <t>Procurement Actions</t>
  </si>
  <si>
    <t>1. Preparation of Specifications and bids document</t>
  </si>
  <si>
    <t>2. Issue of Invitation to bid</t>
  </si>
  <si>
    <t>3. Open bids</t>
  </si>
  <si>
    <t>5. Award Contracts</t>
  </si>
  <si>
    <t>4. Evaluation of bids</t>
  </si>
  <si>
    <t>6. Construction 25% complete</t>
  </si>
  <si>
    <t>7. Construction 50% complete</t>
  </si>
  <si>
    <t>8. Construction 75% complete</t>
  </si>
  <si>
    <t>9. Construction 100% complete</t>
  </si>
  <si>
    <t xml:space="preserve">Primary School </t>
  </si>
  <si>
    <t>a. Primary School (new)</t>
  </si>
  <si>
    <t>b. Primary schools sanctioned 2006-07 (deferred liability of 2008-09)</t>
  </si>
  <si>
    <t>c. New school buildings sanctioned in 2006-07 (deferred liability of 2010-11)</t>
  </si>
  <si>
    <t>d. New school buildings sanctioned in 2006-07 (deferred liability of 201-12)</t>
  </si>
  <si>
    <t>c. Building Less (Pry)</t>
  </si>
  <si>
    <t>Sub Total of Primary Schools</t>
  </si>
  <si>
    <t>Upper Primary</t>
  </si>
  <si>
    <t>a. Upper Primary (new)</t>
  </si>
  <si>
    <t>b. ACR for new UPS</t>
  </si>
  <si>
    <t>c. Building Less (UP)</t>
  </si>
  <si>
    <t>Sub Total of Upper Primary Schools</t>
  </si>
  <si>
    <t>Additional Class Room (without stairs)</t>
  </si>
  <si>
    <t>Additional Class Room (with stairs)</t>
  </si>
  <si>
    <t xml:space="preserve">ACR sanctioned Last Year </t>
  </si>
  <si>
    <t>Sub-total of ACRs</t>
  </si>
  <si>
    <t>Toilet/Urinals (Urban)</t>
  </si>
  <si>
    <t>Separate Girls Toilet</t>
  </si>
  <si>
    <t>Disabled friendly toilet</t>
  </si>
  <si>
    <t>Drinking Water Facility(Urban)</t>
  </si>
  <si>
    <t xml:space="preserve">Toilets , drinking water, kitchen sheds etc for new UPS </t>
  </si>
  <si>
    <t>Construction of Building of residential schools for specific category of children</t>
  </si>
  <si>
    <t>Ramps</t>
  </si>
  <si>
    <t xml:space="preserve">Total </t>
  </si>
  <si>
    <t>Primary School (new)</t>
  </si>
  <si>
    <t>Name of District : Arwal</t>
  </si>
  <si>
    <t>Name of District : Bhojpur</t>
  </si>
  <si>
    <t>Name of District : Darbhanga</t>
  </si>
  <si>
    <t>Name of District : East Champaran</t>
  </si>
  <si>
    <t>Name of District : Jehanabad</t>
  </si>
  <si>
    <t>Name of District : Kaimur</t>
  </si>
  <si>
    <t>Name of District : KATIHAR</t>
  </si>
  <si>
    <t>Name of District : Lakhisarai</t>
  </si>
  <si>
    <t>Name of District : Madhubani</t>
  </si>
  <si>
    <t>Name of District :  Munger</t>
  </si>
  <si>
    <t>Name of District : Nawada</t>
  </si>
  <si>
    <t>Name of District : Patna (Rural)</t>
  </si>
  <si>
    <t>Name of District : Patna (Urban)</t>
  </si>
  <si>
    <t>Name of District : SAHARSA</t>
  </si>
  <si>
    <t>Name of District : Samastipur</t>
  </si>
  <si>
    <t>Name of District : Sheikhpura</t>
  </si>
  <si>
    <t>Name of District : Sheohar</t>
  </si>
  <si>
    <t>Typical Procurement Schedule for Civil Works under SSA for the year 2014-15</t>
  </si>
  <si>
    <t>Procurement Action 2014-15</t>
  </si>
  <si>
    <t>Name of District :  Araria</t>
  </si>
  <si>
    <t xml:space="preserve">Name of District :Begusarai </t>
  </si>
  <si>
    <t>Name of District : Buxar</t>
  </si>
  <si>
    <t>Disabled friendly Toilet</t>
  </si>
  <si>
    <t>Name of District :  Kishanganj</t>
  </si>
  <si>
    <t>Name of District : MADHEPURA</t>
  </si>
  <si>
    <t>Bihar Education Project, Munger</t>
  </si>
  <si>
    <t>5</t>
  </si>
  <si>
    <t>Name of District : Muzaffarpur</t>
  </si>
  <si>
    <t>Name of District : SARAN</t>
  </si>
  <si>
    <t>Name of District : Bhagalpur</t>
  </si>
  <si>
    <t>Name of District : SITAMARHI</t>
  </si>
  <si>
    <t>Name of District : VAISHALI</t>
  </si>
  <si>
    <t>Name of District : ROHTAS</t>
  </si>
  <si>
    <t>Name of District : SUPAUL</t>
  </si>
  <si>
    <t>-</t>
  </si>
  <si>
    <t>Typical Procurement Schedule of Kaimur for Civil Works under SSA for the year 2014-15</t>
  </si>
  <si>
    <t>Name of District : GAYA</t>
  </si>
  <si>
    <t>Name of District : JAMUI</t>
  </si>
  <si>
    <t>Name of District : AURANGABAD</t>
  </si>
  <si>
    <t>Name of District : KHAGARIA</t>
  </si>
  <si>
    <t>Name of District : GOPALGANJ</t>
  </si>
  <si>
    <t>Name of District : BANKA</t>
  </si>
  <si>
    <t>Name of District : Nalanda</t>
  </si>
  <si>
    <t>Name of District : SIWAN</t>
  </si>
  <si>
    <t>Name of District : Purnea</t>
  </si>
  <si>
    <t>Name of District : WEST CHAMPARAN</t>
  </si>
  <si>
    <t>Disabled Friendly Toilet</t>
  </si>
  <si>
    <t>1-2</t>
  </si>
  <si>
    <t>3-4</t>
  </si>
  <si>
    <t>6</t>
  </si>
  <si>
    <t>7</t>
  </si>
  <si>
    <t>8</t>
  </si>
  <si>
    <t>9</t>
  </si>
  <si>
    <t>Please Refer relevant Districts Sheet for Procurement Action</t>
  </si>
  <si>
    <t>Name of District : State All District (Bihar)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</si>
</sst>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64" formatCode="0.00000"/>
    <numFmt numFmtId="165" formatCode="_-\$* #,##0_-;&quot;-$&quot;* #,##0_-;_-\$* \-_-;_-@_-"/>
    <numFmt numFmtId="166" formatCode="\\#,##0.00;[Red]&quot;\-&quot;#,##0.00"/>
    <numFmt numFmtId="167" formatCode="&quot;$&quot;#,##0_);\(&quot;$&quot;#,##0\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68">
    <xf numFmtId="0" fontId="0" fillId="0" borderId="0"/>
    <xf numFmtId="0" fontId="16" fillId="0" borderId="0"/>
    <xf numFmtId="165" fontId="16" fillId="0" borderId="0"/>
    <xf numFmtId="166" fontId="16" fillId="0" borderId="0"/>
    <xf numFmtId="10" fontId="16" fillId="0" borderId="0"/>
    <xf numFmtId="0" fontId="17" fillId="0" borderId="0"/>
    <xf numFmtId="0" fontId="18" fillId="0" borderId="0"/>
    <xf numFmtId="0" fontId="19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6" fillId="0" borderId="0"/>
    <xf numFmtId="0" fontId="16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" fontId="24" fillId="0" borderId="0"/>
    <xf numFmtId="0" fontId="25" fillId="0" borderId="0" applyNumberFormat="0" applyFill="0" applyBorder="0" applyAlignment="0" applyProtection="0"/>
    <xf numFmtId="167" fontId="26" fillId="0" borderId="24" applyAlignment="0" applyProtection="0"/>
    <xf numFmtId="0" fontId="22" fillId="0" borderId="0"/>
    <xf numFmtId="0" fontId="27" fillId="0" borderId="0"/>
    <xf numFmtId="0" fontId="22" fillId="0" borderId="0"/>
    <xf numFmtId="0" fontId="28" fillId="0" borderId="0" applyFill="0" applyBorder="0" applyAlignment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29" fillId="13" borderId="25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0" fontId="30" fillId="21" borderId="26" applyNumberFormat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31" fillId="0" borderId="0" applyNumberFormat="0" applyAlignment="0">
      <alignment horizontal="left"/>
    </xf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 applyNumberFormat="0" applyAlignment="0">
      <alignment horizontal="left"/>
    </xf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0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38" fontId="35" fillId="22" borderId="0" applyNumberFormat="0" applyBorder="0" applyAlignment="0" applyProtection="0"/>
    <xf numFmtId="0" fontId="36" fillId="23" borderId="0"/>
    <xf numFmtId="0" fontId="37" fillId="0" borderId="27" applyNumberFormat="0" applyAlignment="0" applyProtection="0">
      <alignment horizontal="left" vertical="center"/>
    </xf>
    <xf numFmtId="0" fontId="37" fillId="0" borderId="28">
      <alignment horizontal="left" vertical="center"/>
    </xf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0" fontId="35" fillId="24" borderId="1" applyNumberFormat="0" applyBorder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2" fillId="11" borderId="25" applyNumberFormat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3" fillId="0" borderId="32" applyNumberFormat="0" applyFill="0" applyAlignment="0" applyProtection="0"/>
    <xf numFmtId="0" fontId="44" fillId="0" borderId="0">
      <alignment horizontal="justify" vertical="top" wrapText="1"/>
    </xf>
    <xf numFmtId="0" fontId="44" fillId="0" borderId="0">
      <alignment horizontal="justify" vertical="justify" wrapText="1"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37" fontId="46" fillId="0" borderId="0"/>
    <xf numFmtId="0" fontId="47" fillId="0" borderId="0"/>
    <xf numFmtId="0" fontId="28" fillId="0" borderId="0"/>
    <xf numFmtId="175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48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16" fillId="7" borderId="33" applyNumberFormat="0" applyFon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0" fontId="49" fillId="13" borderId="34" applyNumberForma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50" fillId="0" borderId="0"/>
    <xf numFmtId="176" fontId="51" fillId="0" borderId="0" applyNumberFormat="0" applyFill="0" applyBorder="0" applyAlignment="0" applyProtection="0">
      <alignment horizontal="left"/>
    </xf>
    <xf numFmtId="40" fontId="52" fillId="0" borderId="0" applyBorder="0">
      <alignment horizontal="right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56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0" borderId="0"/>
  </cellStyleXfs>
  <cellXfs count="2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left" wrapText="1" indent="2"/>
    </xf>
    <xf numFmtId="0" fontId="7" fillId="0" borderId="23" xfId="0" applyFont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6" fillId="3" borderId="23" xfId="0" applyFont="1" applyFill="1" applyBorder="1" applyAlignment="1">
      <alignment wrapText="1"/>
    </xf>
    <xf numFmtId="0" fontId="7" fillId="3" borderId="23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</cellXfs>
  <cellStyles count="1468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workbookViewId="0">
      <selection activeCell="D16" sqref="D16:I26"/>
    </sheetView>
  </sheetViews>
  <sheetFormatPr defaultRowHeight="15"/>
  <cols>
    <col min="1" max="1" width="8.42578125" style="2" customWidth="1"/>
    <col min="2" max="2" width="34.140625" style="1" customWidth="1"/>
    <col min="3" max="3" width="10.85546875" style="1" customWidth="1"/>
    <col min="4" max="4" width="14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19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</row>
    <row r="5" spans="1:19">
      <c r="A5" s="119"/>
      <c r="B5" s="120"/>
      <c r="C5" s="120"/>
      <c r="D5" s="120"/>
      <c r="E5" s="120"/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97" t="s">
        <v>9</v>
      </c>
      <c r="L5" s="97" t="s">
        <v>10</v>
      </c>
      <c r="M5" s="97" t="s">
        <v>11</v>
      </c>
      <c r="N5" s="97" t="s">
        <v>12</v>
      </c>
      <c r="O5" s="97" t="s">
        <v>13</v>
      </c>
      <c r="P5" s="97" t="s">
        <v>14</v>
      </c>
      <c r="Q5" s="103" t="s">
        <v>15</v>
      </c>
    </row>
    <row r="6" spans="1:19" s="2" customFormat="1" ht="31.5">
      <c r="A6" s="104">
        <v>1</v>
      </c>
      <c r="B6" s="23" t="s">
        <v>54</v>
      </c>
      <c r="C6" s="21">
        <f>'West Champaran'!C6+Vaishali!C6+Supaul!C6+Siwan!C6+Sitamarhi!C6+Sheohar!C6+Sheikhpura!C6+Saran!C6+Samastipur!C6+Saharsa!C6+Rohtas!C6+Purnia!C6+'Patna (U)'!C6+'Patna (R)'!C6+Nawada!C6+Nalanda!C6+Muzafferpur!C6+Munger!C5+Madhepura!C6+Madhubani!C6+Lakhisarai!C6+Kishanganj!C6+Khagaria!C6+Katihar!C6+Kaimur!C6+Jehanabad!C6+Jamui!C6+Gopalganj!C6+Gaya!C6+'East Champaran'!C6+Darbhanga!C6+Buxer!C6+Bhojpur!C6+Bhagalpur!C6+Begusarai!C6+Banka!C6+Aurangabad!C6+Arwal!C6+Araria!C6</f>
        <v>134</v>
      </c>
      <c r="D6" s="20" t="s">
        <v>19</v>
      </c>
      <c r="E6" s="38">
        <f>'West Champaran'!E6+Vaishali!E6+Supaul!E6+Siwan!E6+Sitamarhi!E6+Sheohar!E6+Sheikhpura!E6+Saran!E6+Samastipur!E6+Saharsa!E6+Rohtas!E6+Purnia!E6+'Patna (U)'!E6+'Patna (R)'!E6+Nawada!E6+Nalanda!E6+Muzafferpur!E6+Munger!E5+Madhepura!E6+Madhubani!E6+Lakhisarai!E6+Kishanganj!E6+Khagaria!E6+Katihar!E6+Kaimur!E6+Jehanabad!E6+Jamui!E6+Gopalganj!E6+Gaya!E6+'East Champaran'!E6+Darbhanga!E6+Buxer!E6+Bhojpur!E6+Bhagalpur!E6+Begusarai!E6+Banka!E6+Aurangabad!E6+Arwal!E6+Araria!E6</f>
        <v>1909.1959999999999</v>
      </c>
      <c r="F6" s="122" t="s">
        <v>108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9" s="2" customFormat="1" ht="31.5">
      <c r="A7" s="104">
        <v>2</v>
      </c>
      <c r="B7" s="23" t="s">
        <v>42</v>
      </c>
      <c r="C7" s="21">
        <f>'West Champaran'!C7+Vaishali!C7+Supaul!C7+Siwan!C7+Sitamarhi!C7+Sheohar!C7+Sheikhpura!C7+Saran!C7+Samastipur!C7+Saharsa!C7+Rohtas!C7+Purnia!C7+'Patna (U)'!C7+'Patna (R)'!C7+Nawada!C7+Nalanda!C7+Muzafferpur!C7+Munger!C7+Madhepura!C7+Madhubani!C7+Lakhisarai!C7+Kishanganj!C7+Khagaria!C7+Katihar!C7+Kaimur!C7+Jehanabad!C7+Jamui!C7+Gopalganj!C7+Gaya!C7+'East Champaran'!C7+Darbhanga!C7+Buxer!C7+Bhojpur!C7+Bhagalpur!C7+Begusarai!C7+Banka!C7+Aurangabad!C7+Arwal!C7+Araria!C7</f>
        <v>17020</v>
      </c>
      <c r="D7" s="20" t="s">
        <v>19</v>
      </c>
      <c r="E7" s="38">
        <f>'West Champaran'!E7+Vaishali!E7+Supaul!E7+Siwan!E7+Sitamarhi!E7+Sheohar!E7+Sheikhpura!E7+Saran!E7+Samastipur!E7+Saharsa!E7+Rohtas!E7+Purnia!E7+'Patna (U)'!E7+'Patna (R)'!E7+Nawada!E7+Nalanda!E7+Muzafferpur!E7+Munger!E7+Madhepura!E7+Madhubani!E7+Lakhisarai!E7+Kishanganj!E7+Khagaria!E7+Katihar!E7+Kaimur!E7+Jehanabad!E7+Jamui!E7+Gopalganj!E7+Gaya!E7+'East Champaran'!E7+Darbhanga!E7+Buxer!E7+Bhojpur!E7+Bhagalpur!E7+Begusarai!E7+Banka!E7+Aurangabad!E7+Arwal!E7+Araria!E7</f>
        <v>78979.114499999996</v>
      </c>
      <c r="F7" s="125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9" s="2" customFormat="1" ht="31.5">
      <c r="A8" s="104">
        <v>3</v>
      </c>
      <c r="B8" s="23" t="s">
        <v>43</v>
      </c>
      <c r="C8" s="21">
        <f>'West Champaran'!C8+Vaishali!C8+Supaul!C8+Siwan!C8+Sitamarhi!C8+Sheohar!C8+Sheikhpura!C8+Saran!C8+Samastipur!C8+Saharsa!C8+Rohtas!C8+Purnia!C8+'Patna (U)'!C8+'Patna (R)'!C8+Nawada!C8+Nalanda!C8+Muzafferpur!C8+Munger!C8+Madhepura!C8+Madhubani!C8+Lakhisarai!C8+Kishanganj!C8+Khagaria!C8+Katihar!C8+Kaimur!C8+Jehanabad!C8+Jamui!C8+Gopalganj!C8+Gaya!C8+'East Champaran'!C8+Darbhanga!C8+Buxer!C8+Bhojpur!C8+Bhagalpur!C8+Begusarai!C8+Banka!C8+Aurangabad!C8+Arwal!C8+Araria!C8</f>
        <v>8509</v>
      </c>
      <c r="D8" s="20" t="s">
        <v>19</v>
      </c>
      <c r="E8" s="38">
        <f>'West Champaran'!E8+Vaishali!E8+Supaul!E8+Siwan!E8+Sitamarhi!E8+Sheohar!E8+Sheikhpura!E8+Saran!E8+Samastipur!E8+Saharsa!E8+Rohtas!E8+Purnia!E8+'Patna (U)'!E8+'Patna (R)'!E8+Nawada!E8+Nalanda!E8+Muzafferpur!E8+Munger!E8+Madhepura!E8+Madhubani!E8+Lakhisarai!E8+Kishanganj!E8+Khagaria!E8+Katihar!E8+Kaimur!E8+Jehanabad!E8+Jamui!E8+Gopalganj!E8+Gaya!E8+'East Champaran'!E8+Darbhanga!E8+Buxer!E8+Bhojpur!E8+Bhagalpur!E8+Begusarai!E8+Banka!E8+Aurangabad!E8+Arwal!E8+Araria!E8</f>
        <v>47733.555000000015</v>
      </c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</row>
    <row r="9" spans="1:19" ht="31.5">
      <c r="A9" s="104">
        <v>4</v>
      </c>
      <c r="B9" s="24" t="s">
        <v>46</v>
      </c>
      <c r="C9" s="21">
        <f>'West Champaran'!C9+Vaishali!C9+Supaul!C9+Siwan!C9+Sitamarhi!C9+Sheohar!C9+Sheikhpura!C9+Saran!C9+Samastipur!C9+Saharsa!C9+Rohtas!C9+Purnia!C9+'Patna (U)'!C9+'Patna (R)'!C9+Nawada!C9+Nalanda!C9+Muzafferpur!C9+Munger!C9+Madhepura!C9+Madhubani!C9+Lakhisarai!C9+Kishanganj!C9+Khagaria!C9+Katihar!C9+Kaimur!C9+Jehanabad!C9+Jamui!C9+Gopalganj!C9+Gaya!C9+'East Champaran'!C9+Darbhanga!C9+Buxer!C9+Bhojpur!C9+Bhagalpur!C9+Begusarai!C9+Banka!C9+Aurangabad!C9+Arwal!C9+Araria!C9</f>
        <v>845</v>
      </c>
      <c r="D9" s="20" t="s">
        <v>19</v>
      </c>
      <c r="E9" s="38">
        <f>'West Champaran'!E9+Vaishali!E9+Supaul!E9+Siwan!E9+Sitamarhi!E9+Sheohar!E9+Sheikhpura!E9+Saran!E9+Samastipur!E9+Saharsa!E9+Rohtas!E9+Purnia!E9+'Patna (U)'!E9+'Patna (R)'!E9+Nawada!E9+Nalanda!E9+Muzafferpur!E9+Munger!E9+Madhepura!E9+Madhubani!E9+Lakhisarai!E9+Kishanganj!E9+Khagaria!E9+Katihar!E9+Kaimur!E9+Jehanabad!E9+Jamui!E9+Gopalganj!E9+Gaya!E9+'East Champaran'!E9+Darbhanga!E9+Buxer!E9+Bhojpur!E9+Bhagalpur!E9+Begusarai!E9+Banka!E9+Aurangabad!E9+Arwal!E9+Araria!E9</f>
        <v>747.80000000000007</v>
      </c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19" ht="31.5">
      <c r="A10" s="104">
        <v>5</v>
      </c>
      <c r="B10" s="24" t="s">
        <v>47</v>
      </c>
      <c r="C10" s="21">
        <f>'West Champaran'!C10+Vaishali!C10+Supaul!C10+Siwan!C10+Sitamarhi!C10+Sheohar!C10+Sheikhpura!C10+Saran!C10+Samastipur!C10+Saharsa!C10+Rohtas!C10+Purnia!C10+'Patna (U)'!C10+'Patna (R)'!C10+Nawada!C10+Nalanda!C10+Muzafferpur!C10+Munger!C10+Madhepura!C10+Madhubani!C10+Lakhisarai!C10+Kishanganj!C10+Khagaria!C10+Katihar!C10+Kaimur!C10+Jehanabad!C10+Jamui!C10+Gopalganj!C10+Gaya!C10+'East Champaran'!C10+Darbhanga!C10+Buxer!C10+Bhojpur!C10+Bhagalpur!C10+Begusarai!C10+Banka!C10+Aurangabad!C10+Arwal!C10+Araria!C10</f>
        <v>1347</v>
      </c>
      <c r="D10" s="20" t="s">
        <v>19</v>
      </c>
      <c r="E10" s="38">
        <f>'West Champaran'!E10+Vaishali!E10+Supaul!E10+Siwan!E10+Sitamarhi!E10+Sheohar!E10+Sheikhpura!E10+Saran!E10+Samastipur!E10+Saharsa!E10+Rohtas!E10+Purnia!E10+'Patna (U)'!E10+'Patna (R)'!E10+Nawada!E10+Nalanda!E10+Muzafferpur!E10+Munger!E10+Madhepura!E10+Madhubani!E10+Lakhisarai!E10+Kishanganj!E10+Khagaria!E10+Katihar!E10+Kaimur!E10+Jehanabad!E10+Jamui!E10+Gopalganj!E10+Gaya!E10+'East Champaran'!E10+Darbhanga!E10+Buxer!E10+Bhojpur!E10+Bhagalpur!E10+Begusarai!E10+Banka!E10+Aurangabad!E10+Arwal!E10+Araria!E10</f>
        <v>841.8</v>
      </c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9" ht="31.5">
      <c r="A11" s="104">
        <v>6</v>
      </c>
      <c r="B11" s="24" t="s">
        <v>49</v>
      </c>
      <c r="C11" s="21">
        <f>'West Champaran'!C11+Vaishali!C11+Supaul!C11+Siwan!C11+Sitamarhi!C11+Sheohar!C11+Sheikhpura!C11+Saran!C11+Samastipur!C11+Saharsa!C11+Rohtas!C11+Purnia!C11+'Patna (U)'!C11+'Patna (R)'!C11+Nawada!C11+Nalanda!C11+Muzafferpur!C11+Munger!C11+Madhepura!C11+Madhubani!C11+Lakhisarai!C11+Kishanganj!C11+Khagaria!C11+Katihar!C11+Kaimur!C11+Jehanabad!C11+Jamui!C11+Gopalganj!C11+Gaya!C11+'East Champaran'!C11+Darbhanga!C11+Buxer!C11+Bhojpur!C11+Bhagalpur!C11+Begusarai!C11+Banka!C11+Aurangabad!C11+Arwal!C11+Araria!C11</f>
        <v>535</v>
      </c>
      <c r="D11" s="20" t="s">
        <v>19</v>
      </c>
      <c r="E11" s="38">
        <f>'West Champaran'!E11+Vaishali!E11+Supaul!E11+Siwan!E11+Sitamarhi!E11+Sheohar!E11+Sheikhpura!E11+Saran!E11+Samastipur!E11+Saharsa!E11+Rohtas!E11+Purnia!E11+'Patna (U)'!E11+'Patna (R)'!E11+Nawada!E11+Nalanda!E11+Muzafferpur!E11+Munger!E11+Madhepura!E11+Madhubani!E11+Lakhisarai!E11+Kishanganj!E11+Khagaria!E11+Katihar!E11+Kaimur!E11+Jehanabad!E11+Jamui!E11+Gopalganj!E11+Gaya!E11+'East Champaran'!E11+Darbhanga!E11+Buxer!E11+Bhojpur!E11+Bhagalpur!E11+Begusarai!E11+Banka!E11+Aurangabad!E11+Arwal!E11+Araria!E11</f>
        <v>93.624999999999986</v>
      </c>
      <c r="F11" s="125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</row>
    <row r="12" spans="1:19" ht="31.5">
      <c r="A12" s="104">
        <v>7</v>
      </c>
      <c r="B12" s="96" t="s">
        <v>101</v>
      </c>
      <c r="C12" s="21">
        <v>160</v>
      </c>
      <c r="D12" s="20" t="s">
        <v>19</v>
      </c>
      <c r="E12" s="38">
        <v>24</v>
      </c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</row>
    <row r="13" spans="1:19" ht="60.75" customHeight="1" thickBot="1">
      <c r="A13" s="131" t="s">
        <v>17</v>
      </c>
      <c r="B13" s="132"/>
      <c r="C13" s="105">
        <f>SUM(C6:C12)</f>
        <v>28550</v>
      </c>
      <c r="D13" s="106"/>
      <c r="E13" s="107">
        <f>SUM(E6:E12)</f>
        <v>130329.09050000002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3"/>
      <c r="S13" s="3"/>
    </row>
    <row r="16" spans="1:19" ht="15.75" thickBot="1">
      <c r="A16" s="133"/>
      <c r="B16" s="133"/>
      <c r="C16" s="133"/>
      <c r="D16" s="134"/>
      <c r="E16" s="134"/>
      <c r="F16" s="134"/>
      <c r="G16" s="134"/>
      <c r="H16" s="134"/>
      <c r="I16" s="134"/>
      <c r="J16" s="135"/>
      <c r="K16" s="135"/>
      <c r="L16" s="135"/>
      <c r="M16" s="135"/>
      <c r="N16" s="135"/>
      <c r="O16" s="135"/>
      <c r="P16" s="135"/>
      <c r="Q16" s="9"/>
    </row>
    <row r="17" spans="1:17" ht="23.25" customHeight="1" thickBot="1">
      <c r="A17" s="136" t="s">
        <v>2</v>
      </c>
      <c r="B17" s="137"/>
      <c r="C17" s="138"/>
      <c r="D17" s="134"/>
      <c r="E17" s="134"/>
      <c r="F17" s="134"/>
      <c r="G17" s="134"/>
      <c r="H17" s="134"/>
      <c r="I17" s="134"/>
      <c r="J17" s="139" t="s">
        <v>20</v>
      </c>
      <c r="K17" s="140"/>
      <c r="L17" s="140"/>
      <c r="M17" s="140"/>
      <c r="N17" s="140"/>
      <c r="O17" s="140"/>
      <c r="P17" s="141"/>
      <c r="Q17" s="9"/>
    </row>
    <row r="18" spans="1:17" ht="23.25" customHeight="1">
      <c r="A18" s="142" t="s">
        <v>19</v>
      </c>
      <c r="B18" s="143"/>
      <c r="C18" s="144"/>
      <c r="D18" s="134"/>
      <c r="E18" s="134"/>
      <c r="F18" s="134"/>
      <c r="G18" s="134"/>
      <c r="H18" s="134"/>
      <c r="I18" s="134"/>
      <c r="J18" s="145" t="s">
        <v>21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 t="s">
        <v>18</v>
      </c>
      <c r="B19" s="149"/>
      <c r="C19" s="150"/>
      <c r="D19" s="134"/>
      <c r="E19" s="134"/>
      <c r="F19" s="134"/>
      <c r="G19" s="134"/>
      <c r="H19" s="134"/>
      <c r="I19" s="134"/>
      <c r="J19" s="145" t="s">
        <v>22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23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25</v>
      </c>
      <c r="K21" s="146"/>
      <c r="L21" s="146"/>
      <c r="M21" s="146"/>
      <c r="N21" s="146"/>
      <c r="O21" s="146"/>
      <c r="P21" s="147"/>
      <c r="Q21" s="9"/>
    </row>
    <row r="22" spans="1:17" ht="23.25" customHeight="1">
      <c r="A22" s="148"/>
      <c r="B22" s="149"/>
      <c r="C22" s="150"/>
      <c r="D22" s="134"/>
      <c r="E22" s="134"/>
      <c r="F22" s="134"/>
      <c r="G22" s="134"/>
      <c r="H22" s="134"/>
      <c r="I22" s="134"/>
      <c r="J22" s="145" t="s">
        <v>24</v>
      </c>
      <c r="K22" s="146"/>
      <c r="L22" s="146"/>
      <c r="M22" s="146"/>
      <c r="N22" s="146"/>
      <c r="O22" s="146"/>
      <c r="P22" s="147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26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27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48"/>
      <c r="B25" s="149"/>
      <c r="C25" s="150"/>
      <c r="D25" s="134"/>
      <c r="E25" s="134"/>
      <c r="F25" s="134"/>
      <c r="G25" s="134"/>
      <c r="H25" s="134"/>
      <c r="I25" s="134"/>
      <c r="J25" s="110" t="s">
        <v>28</v>
      </c>
      <c r="K25" s="111"/>
      <c r="L25" s="111"/>
      <c r="M25" s="111"/>
      <c r="N25" s="111"/>
      <c r="O25" s="111"/>
      <c r="P25" s="112"/>
      <c r="Q25" s="9"/>
    </row>
    <row r="26" spans="1:17" ht="23.25" customHeight="1" thickBot="1">
      <c r="A26" s="151"/>
      <c r="B26" s="152"/>
      <c r="C26" s="153"/>
      <c r="D26" s="134"/>
      <c r="E26" s="134"/>
      <c r="F26" s="134"/>
      <c r="G26" s="134"/>
      <c r="H26" s="134"/>
      <c r="I26" s="134"/>
      <c r="J26" s="110" t="s">
        <v>29</v>
      </c>
      <c r="K26" s="111"/>
      <c r="L26" s="111"/>
      <c r="M26" s="111"/>
      <c r="N26" s="111"/>
      <c r="O26" s="111"/>
      <c r="P26" s="112"/>
      <c r="Q26" s="9"/>
    </row>
  </sheetData>
  <mergeCells count="26">
    <mergeCell ref="J25:P25"/>
    <mergeCell ref="A13:B13"/>
    <mergeCell ref="A16:C16"/>
    <mergeCell ref="D16:I26"/>
    <mergeCell ref="J16:P16"/>
    <mergeCell ref="A17:C17"/>
    <mergeCell ref="J17:P17"/>
    <mergeCell ref="A18:C18"/>
    <mergeCell ref="J18:P18"/>
    <mergeCell ref="A19:C26"/>
    <mergeCell ref="J19:P19"/>
    <mergeCell ref="J26:P26"/>
    <mergeCell ref="J20:P20"/>
    <mergeCell ref="J21:P21"/>
    <mergeCell ref="J22:P22"/>
    <mergeCell ref="J23:P23"/>
    <mergeCell ref="J24:P24"/>
    <mergeCell ref="A1:Q1"/>
    <mergeCell ref="A2:Q2"/>
    <mergeCell ref="A4:A5"/>
    <mergeCell ref="B4:B5"/>
    <mergeCell ref="C4:C5"/>
    <mergeCell ref="D4:D5"/>
    <mergeCell ref="E4:E5"/>
    <mergeCell ref="F4:Q4"/>
    <mergeCell ref="F6:Q12"/>
  </mergeCells>
  <printOptions horizontalCentered="1"/>
  <pageMargins left="0.43307086614173229" right="0.15748031496062992" top="0.74803149606299213" bottom="0.43307086614173229" header="0.31496062992125984" footer="0.31496062992125984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SheetLayoutView="100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8" sqref="I8:Q8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2" t="s">
        <v>12</v>
      </c>
      <c r="O5" s="52" t="s">
        <v>13</v>
      </c>
      <c r="P5" s="52" t="s">
        <v>14</v>
      </c>
      <c r="Q5" s="5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489</v>
      </c>
      <c r="D7" s="20" t="s">
        <v>19</v>
      </c>
      <c r="E7" s="52">
        <v>2336.442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245</v>
      </c>
      <c r="D8" s="20" t="s">
        <v>19</v>
      </c>
      <c r="E8" s="52">
        <v>1405.075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28000000000000003" bottom="0.17" header="0.22" footer="0.15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7" sqref="I7:Q8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93" t="s">
        <v>4</v>
      </c>
      <c r="G5" s="93" t="s">
        <v>5</v>
      </c>
      <c r="H5" s="93" t="s">
        <v>6</v>
      </c>
      <c r="I5" s="93" t="s">
        <v>7</v>
      </c>
      <c r="J5" s="93" t="s">
        <v>8</v>
      </c>
      <c r="K5" s="93" t="s">
        <v>9</v>
      </c>
      <c r="L5" s="93" t="s">
        <v>10</v>
      </c>
      <c r="M5" s="93" t="s">
        <v>11</v>
      </c>
      <c r="N5" s="93" t="s">
        <v>12</v>
      </c>
      <c r="O5" s="93" t="s">
        <v>13</v>
      </c>
      <c r="P5" s="93" t="s">
        <v>14</v>
      </c>
      <c r="Q5" s="9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97</v>
      </c>
      <c r="D7" s="20" t="s">
        <v>19</v>
      </c>
      <c r="E7" s="93">
        <v>480.63499999999999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48</v>
      </c>
      <c r="D8" s="20" t="s">
        <v>19</v>
      </c>
      <c r="E8" s="93">
        <v>285.55200000000002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145</v>
      </c>
      <c r="D12" s="21"/>
      <c r="E12" s="21">
        <f>SUM(E6:E11)</f>
        <v>766.18700000000001</v>
      </c>
      <c r="F12" s="21">
        <f t="shared" ref="F12:P12" si="0">F6+F9+F10+F11</f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7" sqref="I7:Q7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67" t="s">
        <v>13</v>
      </c>
      <c r="P5" s="67" t="s">
        <v>14</v>
      </c>
      <c r="Q5" s="67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385</v>
      </c>
      <c r="D7" s="20" t="s">
        <v>19</v>
      </c>
      <c r="E7" s="67">
        <v>1715.175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192</v>
      </c>
      <c r="D8" s="20" t="s">
        <v>19</v>
      </c>
      <c r="E8" s="67">
        <v>1026.048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7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14</v>
      </c>
      <c r="D10" s="20" t="s">
        <v>19</v>
      </c>
      <c r="E10" s="67">
        <v>8.5399999999999991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591</v>
      </c>
      <c r="D12" s="22"/>
      <c r="E12" s="21">
        <f>SUM(E6:E11)</f>
        <v>2749.7629999999999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7" sqref="I7:Q7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92" t="s">
        <v>4</v>
      </c>
      <c r="G5" s="92" t="s">
        <v>5</v>
      </c>
      <c r="H5" s="92" t="s">
        <v>6</v>
      </c>
      <c r="I5" s="92" t="s">
        <v>7</v>
      </c>
      <c r="J5" s="92" t="s">
        <v>8</v>
      </c>
      <c r="K5" s="92" t="s">
        <v>9</v>
      </c>
      <c r="L5" s="92" t="s">
        <v>10</v>
      </c>
      <c r="M5" s="92" t="s">
        <v>11</v>
      </c>
      <c r="N5" s="92" t="s">
        <v>12</v>
      </c>
      <c r="O5" s="92" t="s">
        <v>13</v>
      </c>
      <c r="P5" s="92" t="s">
        <v>14</v>
      </c>
      <c r="Q5" s="92" t="s">
        <v>15</v>
      </c>
    </row>
    <row r="6" spans="1:19" s="2" customFormat="1" ht="31.5">
      <c r="A6" s="20">
        <v>1</v>
      </c>
      <c r="B6" s="23" t="s">
        <v>54</v>
      </c>
      <c r="C6" s="21">
        <v>24</v>
      </c>
      <c r="D6" s="20" t="s">
        <v>19</v>
      </c>
      <c r="E6" s="92">
        <v>340.416</v>
      </c>
      <c r="F6" s="27"/>
      <c r="G6" s="27"/>
      <c r="H6" s="27"/>
      <c r="I6" s="27" t="s">
        <v>102</v>
      </c>
      <c r="J6" s="27" t="s">
        <v>103</v>
      </c>
      <c r="K6" s="27" t="s">
        <v>81</v>
      </c>
      <c r="L6" s="27" t="s">
        <v>104</v>
      </c>
      <c r="M6" s="27" t="s">
        <v>104</v>
      </c>
      <c r="N6" s="27" t="s">
        <v>105</v>
      </c>
      <c r="O6" s="27" t="s">
        <v>105</v>
      </c>
      <c r="P6" s="27" t="s">
        <v>106</v>
      </c>
      <c r="Q6" s="27" t="s">
        <v>107</v>
      </c>
    </row>
    <row r="7" spans="1:19" s="2" customFormat="1" ht="31.5">
      <c r="A7" s="20">
        <v>2</v>
      </c>
      <c r="B7" s="23" t="s">
        <v>42</v>
      </c>
      <c r="C7" s="21">
        <v>751</v>
      </c>
      <c r="D7" s="20" t="s">
        <v>19</v>
      </c>
      <c r="E7" s="92">
        <v>3550.7280000000001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375</v>
      </c>
      <c r="D8" s="20" t="s">
        <v>19</v>
      </c>
      <c r="E8" s="92">
        <v>2126.25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2">
        <v>0</v>
      </c>
      <c r="F9" s="27"/>
      <c r="G9" s="27"/>
      <c r="H9" s="27"/>
      <c r="I9" s="27"/>
      <c r="J9" s="27"/>
      <c r="K9" s="27"/>
      <c r="L9" s="26"/>
      <c r="M9" s="26"/>
      <c r="N9" s="26"/>
      <c r="O9" s="27"/>
      <c r="P9" s="27"/>
      <c r="Q9" s="27"/>
    </row>
    <row r="10" spans="1:19" ht="31.5">
      <c r="A10" s="20">
        <v>5</v>
      </c>
      <c r="B10" s="24" t="s">
        <v>47</v>
      </c>
      <c r="C10" s="21">
        <v>80</v>
      </c>
      <c r="D10" s="20" t="s">
        <v>19</v>
      </c>
      <c r="E10" s="92">
        <v>48.8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104</v>
      </c>
      <c r="D12" s="22"/>
      <c r="E12" s="21">
        <f>E6+E9+E10+E11</f>
        <v>389.21600000000001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7" sqref="I7:Q7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59" t="s">
        <v>72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20" ht="18.75">
      <c r="A2" s="162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65" t="s">
        <v>0</v>
      </c>
      <c r="B4" s="165" t="s">
        <v>1</v>
      </c>
      <c r="C4" s="165" t="s">
        <v>16</v>
      </c>
      <c r="D4" s="165" t="s">
        <v>2</v>
      </c>
      <c r="E4" s="165" t="s">
        <v>3</v>
      </c>
      <c r="F4" s="165" t="s">
        <v>73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20">
      <c r="A5" s="165"/>
      <c r="B5" s="165"/>
      <c r="C5" s="165"/>
      <c r="D5" s="165"/>
      <c r="E5" s="165"/>
      <c r="F5" s="64" t="s">
        <v>4</v>
      </c>
      <c r="G5" s="64" t="s">
        <v>5</v>
      </c>
      <c r="H5" s="64" t="s">
        <v>6</v>
      </c>
      <c r="I5" s="64" t="s">
        <v>7</v>
      </c>
      <c r="J5" s="64" t="s">
        <v>8</v>
      </c>
      <c r="K5" s="64" t="s">
        <v>9</v>
      </c>
      <c r="L5" s="64" t="s">
        <v>10</v>
      </c>
      <c r="M5" s="64" t="s">
        <v>11</v>
      </c>
      <c r="N5" s="64" t="s">
        <v>12</v>
      </c>
      <c r="O5" s="64" t="s">
        <v>13</v>
      </c>
      <c r="P5" s="64" t="s">
        <v>14</v>
      </c>
      <c r="Q5" s="64" t="s">
        <v>15</v>
      </c>
    </row>
    <row r="6" spans="1:20" s="2" customFormat="1" ht="31.5">
      <c r="A6" s="30">
        <v>1</v>
      </c>
      <c r="B6" s="31" t="s">
        <v>54</v>
      </c>
      <c r="C6" s="66">
        <v>0</v>
      </c>
      <c r="D6" s="30" t="s">
        <v>19</v>
      </c>
      <c r="E6" s="68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0" s="2" customFormat="1" ht="31.5">
      <c r="A7" s="30">
        <v>2</v>
      </c>
      <c r="B7" s="65" t="s">
        <v>42</v>
      </c>
      <c r="C7" s="66">
        <v>81</v>
      </c>
      <c r="D7" s="30" t="s">
        <v>19</v>
      </c>
      <c r="E7" s="68">
        <v>360.85500000000002</v>
      </c>
      <c r="F7" s="64"/>
      <c r="G7" s="64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20" s="2" customFormat="1" ht="31.5">
      <c r="A8" s="30">
        <v>3</v>
      </c>
      <c r="B8" s="65" t="s">
        <v>43</v>
      </c>
      <c r="C8" s="66">
        <v>27</v>
      </c>
      <c r="D8" s="30" t="s">
        <v>19</v>
      </c>
      <c r="E8" s="68">
        <v>144.28800000000001</v>
      </c>
      <c r="F8" s="64"/>
      <c r="G8" s="64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20" ht="31.5">
      <c r="A9" s="30">
        <v>4</v>
      </c>
      <c r="B9" s="33" t="s">
        <v>46</v>
      </c>
      <c r="C9" s="66">
        <v>0</v>
      </c>
      <c r="D9" s="30" t="s">
        <v>19</v>
      </c>
      <c r="E9" s="68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20" ht="31.5">
      <c r="A10" s="30">
        <v>5</v>
      </c>
      <c r="B10" s="33" t="s">
        <v>47</v>
      </c>
      <c r="C10" s="66">
        <v>60</v>
      </c>
      <c r="D10" s="30" t="s">
        <v>19</v>
      </c>
      <c r="E10" s="68">
        <v>36.6</v>
      </c>
      <c r="F10" s="64"/>
      <c r="G10" s="64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20" ht="31.5">
      <c r="A11" s="30">
        <v>6</v>
      </c>
      <c r="B11" s="33" t="s">
        <v>49</v>
      </c>
      <c r="C11" s="66">
        <v>0</v>
      </c>
      <c r="D11" s="30" t="s">
        <v>19</v>
      </c>
      <c r="E11" s="68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0" ht="30" customHeight="1">
      <c r="A12" s="166" t="s">
        <v>17</v>
      </c>
      <c r="B12" s="166"/>
      <c r="C12" s="66">
        <f>SUM(C6:C11)</f>
        <v>168</v>
      </c>
      <c r="D12" s="34"/>
      <c r="E12" s="69">
        <f>SUM(E6:E11)</f>
        <v>541.74300000000005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7"/>
      <c r="B15" s="167"/>
      <c r="C15" s="167"/>
      <c r="D15" s="134"/>
      <c r="E15" s="134"/>
      <c r="F15" s="134"/>
      <c r="G15" s="134"/>
      <c r="H15" s="134"/>
      <c r="I15" s="134"/>
      <c r="J15" s="168"/>
      <c r="K15" s="168"/>
      <c r="L15" s="168"/>
      <c r="M15" s="168"/>
      <c r="N15" s="168"/>
      <c r="O15" s="168"/>
      <c r="P15" s="168"/>
      <c r="Q15" s="9"/>
    </row>
    <row r="16" spans="1:20" ht="23.25" customHeight="1" thickBot="1">
      <c r="A16" s="169" t="s">
        <v>2</v>
      </c>
      <c r="B16" s="170"/>
      <c r="C16" s="171"/>
      <c r="D16" s="134"/>
      <c r="E16" s="134"/>
      <c r="F16" s="134"/>
      <c r="G16" s="134"/>
      <c r="H16" s="134"/>
      <c r="I16" s="134"/>
      <c r="J16" s="172" t="s">
        <v>20</v>
      </c>
      <c r="K16" s="173"/>
      <c r="L16" s="173"/>
      <c r="M16" s="173"/>
      <c r="N16" s="173"/>
      <c r="O16" s="173"/>
      <c r="P16" s="174"/>
      <c r="Q16" s="9"/>
    </row>
    <row r="17" spans="1:17" ht="34.5" customHeight="1">
      <c r="A17" s="175" t="s">
        <v>19</v>
      </c>
      <c r="B17" s="176"/>
      <c r="C17" s="177"/>
      <c r="D17" s="134"/>
      <c r="E17" s="134"/>
      <c r="F17" s="134"/>
      <c r="G17" s="134"/>
      <c r="H17" s="134"/>
      <c r="I17" s="134"/>
      <c r="J17" s="178" t="s">
        <v>21</v>
      </c>
      <c r="K17" s="179"/>
      <c r="L17" s="179"/>
      <c r="M17" s="179"/>
      <c r="N17" s="179"/>
      <c r="O17" s="179"/>
      <c r="P17" s="180"/>
      <c r="Q17" s="9"/>
    </row>
    <row r="18" spans="1:17" ht="23.25" customHeight="1">
      <c r="A18" s="181" t="s">
        <v>18</v>
      </c>
      <c r="B18" s="182"/>
      <c r="C18" s="183"/>
      <c r="D18" s="134"/>
      <c r="E18" s="134"/>
      <c r="F18" s="134"/>
      <c r="G18" s="134"/>
      <c r="H18" s="134"/>
      <c r="I18" s="134"/>
      <c r="J18" s="178" t="s">
        <v>22</v>
      </c>
      <c r="K18" s="179"/>
      <c r="L18" s="179"/>
      <c r="M18" s="179"/>
      <c r="N18" s="179"/>
      <c r="O18" s="179"/>
      <c r="P18" s="180"/>
      <c r="Q18" s="9"/>
    </row>
    <row r="19" spans="1:17" ht="23.25" customHeight="1">
      <c r="A19" s="181"/>
      <c r="B19" s="182"/>
      <c r="C19" s="183"/>
      <c r="D19" s="134"/>
      <c r="E19" s="134"/>
      <c r="F19" s="134"/>
      <c r="G19" s="134"/>
      <c r="H19" s="134"/>
      <c r="I19" s="134"/>
      <c r="J19" s="178" t="s">
        <v>23</v>
      </c>
      <c r="K19" s="179"/>
      <c r="L19" s="179"/>
      <c r="M19" s="179"/>
      <c r="N19" s="179"/>
      <c r="O19" s="179"/>
      <c r="P19" s="180"/>
      <c r="Q19" s="9"/>
    </row>
    <row r="20" spans="1:17" ht="23.25" customHeight="1">
      <c r="A20" s="181"/>
      <c r="B20" s="182"/>
      <c r="C20" s="183"/>
      <c r="D20" s="134"/>
      <c r="E20" s="134"/>
      <c r="F20" s="134"/>
      <c r="G20" s="134"/>
      <c r="H20" s="134"/>
      <c r="I20" s="134"/>
      <c r="J20" s="178" t="s">
        <v>25</v>
      </c>
      <c r="K20" s="179"/>
      <c r="L20" s="179"/>
      <c r="M20" s="179"/>
      <c r="N20" s="179"/>
      <c r="O20" s="179"/>
      <c r="P20" s="180"/>
      <c r="Q20" s="9"/>
    </row>
    <row r="21" spans="1:17" ht="23.25" customHeight="1">
      <c r="A21" s="181"/>
      <c r="B21" s="182"/>
      <c r="C21" s="183"/>
      <c r="D21" s="134"/>
      <c r="E21" s="134"/>
      <c r="F21" s="134"/>
      <c r="G21" s="134"/>
      <c r="H21" s="134"/>
      <c r="I21" s="134"/>
      <c r="J21" s="178" t="s">
        <v>24</v>
      </c>
      <c r="K21" s="179"/>
      <c r="L21" s="179"/>
      <c r="M21" s="179"/>
      <c r="N21" s="179"/>
      <c r="O21" s="179"/>
      <c r="P21" s="180"/>
      <c r="Q21" s="9"/>
    </row>
    <row r="22" spans="1:17" ht="23.25" customHeight="1" thickBot="1">
      <c r="A22" s="181"/>
      <c r="B22" s="182"/>
      <c r="C22" s="183"/>
      <c r="D22" s="134"/>
      <c r="E22" s="134"/>
      <c r="F22" s="134"/>
      <c r="G22" s="134"/>
      <c r="H22" s="134"/>
      <c r="I22" s="134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81"/>
      <c r="B23" s="182"/>
      <c r="C23" s="183"/>
      <c r="D23" s="134"/>
      <c r="E23" s="134"/>
      <c r="F23" s="134"/>
      <c r="G23" s="134"/>
      <c r="H23" s="134"/>
      <c r="I23" s="134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81"/>
      <c r="B24" s="182"/>
      <c r="C24" s="183"/>
      <c r="D24" s="134"/>
      <c r="E24" s="134"/>
      <c r="F24" s="134"/>
      <c r="G24" s="134"/>
      <c r="H24" s="134"/>
      <c r="I24" s="134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84"/>
      <c r="B25" s="185"/>
      <c r="C25" s="186"/>
      <c r="D25" s="134"/>
      <c r="E25" s="134"/>
      <c r="F25" s="134"/>
      <c r="G25" s="134"/>
      <c r="H25" s="134"/>
      <c r="I25" s="134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10" sqref="I10:Q10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16384" width="9.140625" style="1"/>
  </cols>
  <sheetData>
    <row r="1" spans="1:20" ht="26.25">
      <c r="A1" s="159" t="s">
        <v>72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20" ht="18.75">
      <c r="A2" s="162" t="s">
        <v>66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65" t="s">
        <v>0</v>
      </c>
      <c r="B4" s="165" t="s">
        <v>1</v>
      </c>
      <c r="C4" s="165" t="s">
        <v>16</v>
      </c>
      <c r="D4" s="165" t="s">
        <v>2</v>
      </c>
      <c r="E4" s="165" t="s">
        <v>3</v>
      </c>
      <c r="F4" s="165" t="s">
        <v>73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20">
      <c r="A5" s="165"/>
      <c r="B5" s="165"/>
      <c r="C5" s="165"/>
      <c r="D5" s="165"/>
      <c r="E5" s="165"/>
      <c r="F5" s="63" t="s">
        <v>4</v>
      </c>
      <c r="G5" s="63" t="s">
        <v>5</v>
      </c>
      <c r="H5" s="63" t="s">
        <v>6</v>
      </c>
      <c r="I5" s="63" t="s">
        <v>7</v>
      </c>
      <c r="J5" s="63" t="s">
        <v>8</v>
      </c>
      <c r="K5" s="63" t="s">
        <v>9</v>
      </c>
      <c r="L5" s="63" t="s">
        <v>10</v>
      </c>
      <c r="M5" s="63" t="s">
        <v>11</v>
      </c>
      <c r="N5" s="63" t="s">
        <v>12</v>
      </c>
      <c r="O5" s="63" t="s">
        <v>13</v>
      </c>
      <c r="P5" s="63" t="s">
        <v>14</v>
      </c>
      <c r="Q5" s="63" t="s">
        <v>15</v>
      </c>
    </row>
    <row r="6" spans="1:20" s="2" customFormat="1" ht="31.5">
      <c r="A6" s="30">
        <v>1</v>
      </c>
      <c r="B6" s="31" t="s">
        <v>54</v>
      </c>
      <c r="C6" s="32"/>
      <c r="D6" s="30" t="s">
        <v>19</v>
      </c>
      <c r="E6" s="36">
        <v>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0" s="2" customFormat="1" ht="31.5">
      <c r="A7" s="30">
        <v>2</v>
      </c>
      <c r="B7" s="65" t="s">
        <v>42</v>
      </c>
      <c r="C7" s="32">
        <v>902</v>
      </c>
      <c r="D7" s="30" t="s">
        <v>19</v>
      </c>
      <c r="E7" s="36">
        <v>4018.41</v>
      </c>
      <c r="F7" s="63"/>
      <c r="G7" s="63"/>
      <c r="H7" s="63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  <c r="R7" s="99"/>
    </row>
    <row r="8" spans="1:20" s="2" customFormat="1" ht="29.25" customHeight="1">
      <c r="A8" s="30">
        <v>3</v>
      </c>
      <c r="B8" s="65" t="s">
        <v>43</v>
      </c>
      <c r="C8" s="32">
        <v>465</v>
      </c>
      <c r="D8" s="30" t="s">
        <v>19</v>
      </c>
      <c r="E8" s="36">
        <v>2484.96</v>
      </c>
      <c r="F8" s="63"/>
      <c r="G8" s="63"/>
      <c r="H8" s="63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  <c r="R8" s="99"/>
    </row>
    <row r="9" spans="1:20" ht="31.5">
      <c r="A9" s="30">
        <v>4</v>
      </c>
      <c r="B9" s="33" t="s">
        <v>46</v>
      </c>
      <c r="C9" s="32">
        <v>0</v>
      </c>
      <c r="D9" s="30" t="s">
        <v>19</v>
      </c>
      <c r="E9" s="36">
        <v>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98"/>
      <c r="R9" s="6"/>
    </row>
    <row r="10" spans="1:20" ht="31.5">
      <c r="A10" s="30">
        <v>5</v>
      </c>
      <c r="B10" s="33" t="s">
        <v>47</v>
      </c>
      <c r="C10" s="32">
        <v>241</v>
      </c>
      <c r="D10" s="30" t="s">
        <v>19</v>
      </c>
      <c r="E10" s="36">
        <v>147.01</v>
      </c>
      <c r="F10" s="63"/>
      <c r="G10" s="63"/>
      <c r="H10" s="63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  <c r="R10" s="99"/>
    </row>
    <row r="11" spans="1:20" ht="31.5">
      <c r="A11" s="30">
        <v>6</v>
      </c>
      <c r="B11" s="33" t="s">
        <v>49</v>
      </c>
      <c r="C11" s="32">
        <v>0</v>
      </c>
      <c r="D11" s="30" t="s">
        <v>19</v>
      </c>
      <c r="E11" s="36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0" ht="30" customHeight="1">
      <c r="A12" s="166" t="s">
        <v>17</v>
      </c>
      <c r="B12" s="166"/>
      <c r="C12" s="32">
        <f>C6+C9+C10+C11</f>
        <v>241</v>
      </c>
      <c r="D12" s="34"/>
      <c r="E12" s="32">
        <f>E6+E9+E10+E11</f>
        <v>147.01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7"/>
      <c r="B15" s="167"/>
      <c r="C15" s="167"/>
      <c r="D15" s="134"/>
      <c r="E15" s="134"/>
      <c r="F15" s="134"/>
      <c r="G15" s="134"/>
      <c r="H15" s="134"/>
      <c r="I15" s="134"/>
      <c r="J15" s="168"/>
      <c r="K15" s="168"/>
      <c r="L15" s="168"/>
      <c r="M15" s="168"/>
      <c r="N15" s="168"/>
      <c r="O15" s="168"/>
      <c r="P15" s="168"/>
      <c r="Q15" s="9"/>
    </row>
    <row r="16" spans="1:20" ht="23.25" customHeight="1" thickBot="1">
      <c r="A16" s="169" t="s">
        <v>2</v>
      </c>
      <c r="B16" s="170"/>
      <c r="C16" s="171"/>
      <c r="D16" s="134"/>
      <c r="E16" s="134"/>
      <c r="F16" s="134"/>
      <c r="G16" s="134"/>
      <c r="H16" s="134"/>
      <c r="I16" s="134"/>
      <c r="J16" s="172" t="s">
        <v>20</v>
      </c>
      <c r="K16" s="173"/>
      <c r="L16" s="173"/>
      <c r="M16" s="173"/>
      <c r="N16" s="173"/>
      <c r="O16" s="173"/>
      <c r="P16" s="174"/>
      <c r="Q16" s="9"/>
    </row>
    <row r="17" spans="1:17" ht="18.75">
      <c r="A17" s="175" t="s">
        <v>19</v>
      </c>
      <c r="B17" s="176"/>
      <c r="C17" s="177"/>
      <c r="D17" s="134"/>
      <c r="E17" s="134"/>
      <c r="F17" s="134"/>
      <c r="G17" s="134"/>
      <c r="H17" s="134"/>
      <c r="I17" s="134"/>
      <c r="J17" s="178" t="s">
        <v>21</v>
      </c>
      <c r="K17" s="179"/>
      <c r="L17" s="179"/>
      <c r="M17" s="179"/>
      <c r="N17" s="179"/>
      <c r="O17" s="179"/>
      <c r="P17" s="180"/>
      <c r="Q17" s="9"/>
    </row>
    <row r="18" spans="1:17" ht="23.25" customHeight="1">
      <c r="A18" s="181" t="s">
        <v>18</v>
      </c>
      <c r="B18" s="182"/>
      <c r="C18" s="183"/>
      <c r="D18" s="134"/>
      <c r="E18" s="134"/>
      <c r="F18" s="134"/>
      <c r="G18" s="134"/>
      <c r="H18" s="134"/>
      <c r="I18" s="134"/>
      <c r="J18" s="178" t="s">
        <v>22</v>
      </c>
      <c r="K18" s="179"/>
      <c r="L18" s="179"/>
      <c r="M18" s="179"/>
      <c r="N18" s="179"/>
      <c r="O18" s="179"/>
      <c r="P18" s="180"/>
      <c r="Q18" s="9"/>
    </row>
    <row r="19" spans="1:17" ht="23.25" customHeight="1">
      <c r="A19" s="181"/>
      <c r="B19" s="182"/>
      <c r="C19" s="183"/>
      <c r="D19" s="134"/>
      <c r="E19" s="134"/>
      <c r="F19" s="134"/>
      <c r="G19" s="134"/>
      <c r="H19" s="134"/>
      <c r="I19" s="134"/>
      <c r="J19" s="178" t="s">
        <v>23</v>
      </c>
      <c r="K19" s="179"/>
      <c r="L19" s="179"/>
      <c r="M19" s="179"/>
      <c r="N19" s="179"/>
      <c r="O19" s="179"/>
      <c r="P19" s="180"/>
      <c r="Q19" s="9"/>
    </row>
    <row r="20" spans="1:17" ht="23.25" customHeight="1">
      <c r="A20" s="181"/>
      <c r="B20" s="182"/>
      <c r="C20" s="183"/>
      <c r="D20" s="134"/>
      <c r="E20" s="134"/>
      <c r="F20" s="134"/>
      <c r="G20" s="134"/>
      <c r="H20" s="134"/>
      <c r="I20" s="134"/>
      <c r="J20" s="178" t="s">
        <v>25</v>
      </c>
      <c r="K20" s="179"/>
      <c r="L20" s="179"/>
      <c r="M20" s="179"/>
      <c r="N20" s="179"/>
      <c r="O20" s="179"/>
      <c r="P20" s="180"/>
      <c r="Q20" s="9"/>
    </row>
    <row r="21" spans="1:17" ht="23.25" customHeight="1">
      <c r="A21" s="181"/>
      <c r="B21" s="182"/>
      <c r="C21" s="183"/>
      <c r="D21" s="134"/>
      <c r="E21" s="134"/>
      <c r="F21" s="134"/>
      <c r="G21" s="134"/>
      <c r="H21" s="134"/>
      <c r="I21" s="134"/>
      <c r="J21" s="178" t="s">
        <v>24</v>
      </c>
      <c r="K21" s="179"/>
      <c r="L21" s="179"/>
      <c r="M21" s="179"/>
      <c r="N21" s="179"/>
      <c r="O21" s="179"/>
      <c r="P21" s="180"/>
      <c r="Q21" s="9"/>
    </row>
    <row r="22" spans="1:17" ht="23.25" customHeight="1" thickBot="1">
      <c r="A22" s="181"/>
      <c r="B22" s="182"/>
      <c r="C22" s="183"/>
      <c r="D22" s="134"/>
      <c r="E22" s="134"/>
      <c r="F22" s="134"/>
      <c r="G22" s="134"/>
      <c r="H22" s="134"/>
      <c r="I22" s="134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81"/>
      <c r="B23" s="182"/>
      <c r="C23" s="183"/>
      <c r="D23" s="134"/>
      <c r="E23" s="134"/>
      <c r="F23" s="134"/>
      <c r="G23" s="134"/>
      <c r="H23" s="134"/>
      <c r="I23" s="134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81"/>
      <c r="B24" s="182"/>
      <c r="C24" s="183"/>
      <c r="D24" s="134"/>
      <c r="E24" s="134"/>
      <c r="F24" s="134"/>
      <c r="G24" s="134"/>
      <c r="H24" s="134"/>
      <c r="I24" s="134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84"/>
      <c r="B25" s="185"/>
      <c r="C25" s="186"/>
      <c r="D25" s="134"/>
      <c r="E25" s="134"/>
      <c r="F25" s="134"/>
      <c r="G25" s="134"/>
      <c r="H25" s="134"/>
      <c r="I25" s="134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" right="0" top="0.39370078740157483" bottom="0.39370078740157483" header="0.31496062992125984" footer="0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SheetLayoutView="100" workbookViewId="0">
      <pane xSplit="2" ySplit="5" topLeftCell="E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7" sqref="I7:Q8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1" t="s">
        <v>10</v>
      </c>
      <c r="M5" s="51" t="s">
        <v>11</v>
      </c>
      <c r="N5" s="51" t="s">
        <v>12</v>
      </c>
      <c r="O5" s="51" t="s">
        <v>13</v>
      </c>
      <c r="P5" s="51" t="s">
        <v>14</v>
      </c>
      <c r="Q5" s="5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507</v>
      </c>
      <c r="D7" s="20" t="s">
        <v>19</v>
      </c>
      <c r="E7" s="51">
        <v>2103.5430000000001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254</v>
      </c>
      <c r="D8" s="20" t="s">
        <v>19</v>
      </c>
      <c r="E8" s="51">
        <v>1357.376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761</v>
      </c>
      <c r="D12" s="22"/>
      <c r="E12" s="21">
        <f>SUM(E6:E11)</f>
        <v>3460.9189999999999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82" t="s">
        <v>4</v>
      </c>
      <c r="G5" s="82" t="s">
        <v>5</v>
      </c>
      <c r="H5" s="82" t="s">
        <v>6</v>
      </c>
      <c r="I5" s="82" t="s">
        <v>7</v>
      </c>
      <c r="J5" s="82" t="s">
        <v>8</v>
      </c>
      <c r="K5" s="82" t="s">
        <v>9</v>
      </c>
      <c r="L5" s="82" t="s">
        <v>10</v>
      </c>
      <c r="M5" s="82" t="s">
        <v>11</v>
      </c>
      <c r="N5" s="82" t="s">
        <v>12</v>
      </c>
      <c r="O5" s="82" t="s">
        <v>13</v>
      </c>
      <c r="P5" s="82" t="s">
        <v>14</v>
      </c>
      <c r="Q5" s="8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88" customFormat="1" ht="31.5">
      <c r="A7" s="83">
        <v>2</v>
      </c>
      <c r="B7" s="84" t="s">
        <v>42</v>
      </c>
      <c r="C7" s="85">
        <v>1137</v>
      </c>
      <c r="D7" s="83" t="s">
        <v>19</v>
      </c>
      <c r="E7" s="86">
        <v>5065.9035000000003</v>
      </c>
      <c r="F7" s="87"/>
      <c r="G7" s="87"/>
      <c r="H7" s="8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88" customFormat="1" ht="31.5">
      <c r="A8" s="83">
        <v>3</v>
      </c>
      <c r="B8" s="84" t="s">
        <v>43</v>
      </c>
      <c r="C8" s="88">
        <v>569</v>
      </c>
      <c r="D8" s="83" t="s">
        <v>19</v>
      </c>
      <c r="E8" s="86">
        <v>3040.7359999999999</v>
      </c>
      <c r="F8" s="87"/>
      <c r="G8" s="87"/>
      <c r="H8" s="8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s="90" customFormat="1" ht="31.5">
      <c r="A9" s="83">
        <v>4</v>
      </c>
      <c r="B9" s="89" t="s">
        <v>46</v>
      </c>
      <c r="C9" s="85">
        <v>0</v>
      </c>
      <c r="D9" s="83" t="s">
        <v>19</v>
      </c>
      <c r="E9" s="86">
        <v>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8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SUM(E6:E11)</f>
        <v>8106.6395000000002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zoomScaleSheetLayoutView="100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7" sqref="I7:Q8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82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  <c r="N5" s="50" t="s">
        <v>12</v>
      </c>
      <c r="O5" s="50" t="s">
        <v>13</v>
      </c>
      <c r="P5" s="50" t="s">
        <v>14</v>
      </c>
      <c r="Q5" s="5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333</v>
      </c>
      <c r="D7" s="20" t="s">
        <v>19</v>
      </c>
      <c r="E7" s="50">
        <v>1637.028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167</v>
      </c>
      <c r="D8" s="20" t="s">
        <v>19</v>
      </c>
      <c r="E8" s="50">
        <v>985.46699999999998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verticalDpi="0" r:id="rId1"/>
  <rowBreaks count="1" manualBreakCount="1">
    <brk id="2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4" topLeftCell="C5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 thickBot="1">
      <c r="A1" s="113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30" customHeight="1">
      <c r="A2" s="113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9" ht="18.75">
      <c r="A3" s="116" t="s">
        <v>64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9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  <c r="P5" s="49" t="s">
        <v>14</v>
      </c>
      <c r="Q5" s="4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373</v>
      </c>
      <c r="D7" s="20" t="s">
        <v>19</v>
      </c>
      <c r="E7" s="49">
        <v>1691.5550000000001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187</v>
      </c>
      <c r="D8" s="20" t="s">
        <v>19</v>
      </c>
      <c r="E8" s="49">
        <v>1017.28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33</v>
      </c>
      <c r="D10" s="20" t="s">
        <v>19</v>
      </c>
      <c r="E10" s="49">
        <v>40.26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60.75" customHeight="1">
      <c r="A11" s="20">
        <v>6</v>
      </c>
      <c r="B11" s="24" t="s">
        <v>49</v>
      </c>
      <c r="C11" s="21">
        <v>0</v>
      </c>
      <c r="D11" s="20" t="s">
        <v>19</v>
      </c>
      <c r="E11" s="4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15.75">
      <c r="A12" s="154" t="s">
        <v>17</v>
      </c>
      <c r="B12" s="155"/>
      <c r="C12" s="21">
        <f>C6+C9+C10+C11</f>
        <v>33</v>
      </c>
      <c r="D12" s="22"/>
      <c r="E12" s="21">
        <f>SUM(E7:E11)</f>
        <v>2749.0950000000003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23.25" customHeight="1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6">
    <mergeCell ref="J22:P22"/>
    <mergeCell ref="A1:Q1"/>
    <mergeCell ref="A2:Q2"/>
    <mergeCell ref="A3:Q3"/>
    <mergeCell ref="A4:A5"/>
    <mergeCell ref="B4:B5"/>
    <mergeCell ref="C4:C5"/>
    <mergeCell ref="D4:D5"/>
    <mergeCell ref="E4:E5"/>
    <mergeCell ref="F4:Q4"/>
    <mergeCell ref="A12:B12"/>
    <mergeCell ref="D15:I25"/>
    <mergeCell ref="A17:C17"/>
    <mergeCell ref="A18:C25"/>
    <mergeCell ref="J25:P25"/>
    <mergeCell ref="J23:P23"/>
    <mergeCell ref="A15:C15"/>
    <mergeCell ref="J15:P15"/>
    <mergeCell ref="A16:C16"/>
    <mergeCell ref="J16:P16"/>
    <mergeCell ref="J17:P17"/>
    <mergeCell ref="J24:P24"/>
    <mergeCell ref="J18:P18"/>
    <mergeCell ref="J19:P19"/>
    <mergeCell ref="J20:P20"/>
    <mergeCell ref="J21:P21"/>
  </mergeCells>
  <pageMargins left="0.7" right="0.7" top="0.75" bottom="0.75" header="0.3" footer="0.3"/>
  <pageSetup paperSize="9" scale="7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9" sqref="D9"/>
      <selection pane="topRight" activeCell="D9" sqref="D9"/>
      <selection pane="bottomLeft" activeCell="D9" sqref="D9"/>
      <selection pane="bottomRight" activeCell="H9" sqref="H9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100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94" t="s">
        <v>10</v>
      </c>
      <c r="M5" s="94" t="s">
        <v>11</v>
      </c>
      <c r="N5" s="94" t="s">
        <v>12</v>
      </c>
      <c r="O5" s="94" t="s">
        <v>13</v>
      </c>
      <c r="P5" s="94" t="s">
        <v>14</v>
      </c>
      <c r="Q5" s="9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346</v>
      </c>
      <c r="D7" s="20" t="s">
        <v>19</v>
      </c>
      <c r="E7" s="94">
        <v>1700.9359999999999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173</v>
      </c>
      <c r="D8" s="20" t="s">
        <v>19</v>
      </c>
      <c r="E8" s="94">
        <v>1020.873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65</v>
      </c>
      <c r="D9" s="20" t="s">
        <v>19</v>
      </c>
      <c r="E9" s="94">
        <v>79.3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9" ht="31.5">
      <c r="A10" s="20">
        <v>5</v>
      </c>
      <c r="B10" s="24" t="s">
        <v>47</v>
      </c>
      <c r="C10" s="21">
        <v>42</v>
      </c>
      <c r="D10" s="20" t="s">
        <v>19</v>
      </c>
      <c r="E10" s="94">
        <v>25.62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107</v>
      </c>
      <c r="D12" s="22"/>
      <c r="E12" s="21">
        <f>E6+E9+E10+E11</f>
        <v>104.92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25" right="0.25" top="0.25" bottom="0.25" header="0" footer="0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  <c r="L5" s="48" t="s">
        <v>10</v>
      </c>
      <c r="M5" s="48" t="s">
        <v>11</v>
      </c>
      <c r="N5" s="48" t="s">
        <v>12</v>
      </c>
      <c r="O5" s="48" t="s">
        <v>13</v>
      </c>
      <c r="P5" s="48" t="s">
        <v>14</v>
      </c>
      <c r="Q5" s="4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461</v>
      </c>
      <c r="D7" s="20" t="s">
        <v>19</v>
      </c>
      <c r="E7" s="48">
        <v>2202.6579999999999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231</v>
      </c>
      <c r="D8" s="20" t="s">
        <v>19</v>
      </c>
      <c r="E8" s="48">
        <v>1324.7850000000001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692</v>
      </c>
      <c r="D12" s="22"/>
      <c r="E12" s="21">
        <f>SUM(E6:E11)</f>
        <v>3527.4430000000002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view="pageBreakPreview" zoomScaleSheetLayoutView="100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6.28515625" bestFit="1" customWidth="1"/>
    <col min="2" max="2" width="15.42578125" customWidth="1"/>
    <col min="4" max="4" width="13.28515625" customWidth="1"/>
    <col min="5" max="5" width="9.5703125" bestFit="1" customWidth="1"/>
    <col min="6" max="17" width="8.28515625" customWidth="1"/>
  </cols>
  <sheetData>
    <row r="1" spans="1:17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ht="18.75">
      <c r="A2" s="116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>
      <c r="A5" s="120"/>
      <c r="B5" s="120"/>
      <c r="C5" s="120"/>
      <c r="D5" s="120"/>
      <c r="E5" s="120"/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  <c r="P5" s="47" t="s">
        <v>14</v>
      </c>
      <c r="Q5" s="47" t="s">
        <v>15</v>
      </c>
    </row>
    <row r="6" spans="1:17" ht="48.75" customHeight="1">
      <c r="A6" s="20">
        <v>1</v>
      </c>
      <c r="B6" s="23" t="s">
        <v>54</v>
      </c>
      <c r="C6" s="21">
        <v>0</v>
      </c>
      <c r="D6" s="20" t="s">
        <v>19</v>
      </c>
      <c r="E6" s="47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8.75" customHeight="1">
      <c r="A7" s="20">
        <v>2</v>
      </c>
      <c r="B7" s="23" t="s">
        <v>42</v>
      </c>
      <c r="C7" s="21">
        <v>264</v>
      </c>
      <c r="D7" s="20" t="s">
        <v>19</v>
      </c>
      <c r="E7" s="47">
        <v>1308.1199999999999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7" ht="48.75" customHeight="1">
      <c r="A8" s="20">
        <v>3</v>
      </c>
      <c r="B8" s="23" t="s">
        <v>43</v>
      </c>
      <c r="C8" s="21">
        <v>132</v>
      </c>
      <c r="D8" s="20" t="s">
        <v>19</v>
      </c>
      <c r="E8" s="47">
        <v>785.26800000000003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7" ht="48.75" customHeight="1">
      <c r="A9" s="20">
        <v>4</v>
      </c>
      <c r="B9" s="24" t="s">
        <v>46</v>
      </c>
      <c r="C9" s="21">
        <v>0</v>
      </c>
      <c r="D9" s="20" t="s">
        <v>19</v>
      </c>
      <c r="E9" s="47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48.75" customHeight="1">
      <c r="A10" s="20">
        <v>5</v>
      </c>
      <c r="B10" s="24" t="s">
        <v>47</v>
      </c>
      <c r="C10" s="21">
        <v>0</v>
      </c>
      <c r="D10" s="20" t="s">
        <v>19</v>
      </c>
      <c r="E10" s="47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48.75" customHeight="1">
      <c r="A11" s="20">
        <v>6</v>
      </c>
      <c r="B11" s="24" t="s">
        <v>49</v>
      </c>
      <c r="C11" s="21">
        <v>0</v>
      </c>
      <c r="D11" s="20" t="s">
        <v>19</v>
      </c>
      <c r="E11" s="47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>
      <c r="A12" s="154" t="s">
        <v>17</v>
      </c>
      <c r="B12" s="155"/>
      <c r="C12" s="21">
        <f>SUM(C6:C11)</f>
        <v>396</v>
      </c>
      <c r="D12" s="22"/>
      <c r="E12" s="21">
        <f>SUM(E6:E11)</f>
        <v>2093.3879999999999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>
      <c r="A13" s="2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2"/>
      <c r="B14" s="1"/>
      <c r="C14" s="1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7" ht="19.5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18.75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18.75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18.75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18.75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18.75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19.5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19.5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view="pageBreakPreview" zoomScaleSheetLayoutView="100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4.85546875" style="2" customWidth="1"/>
    <col min="2" max="2" width="21" style="1" customWidth="1"/>
    <col min="3" max="3" width="11" style="1" customWidth="1"/>
    <col min="4" max="4" width="13" style="1" customWidth="1"/>
    <col min="5" max="5" width="11" style="1" customWidth="1"/>
    <col min="6" max="17" width="6.7109375" style="3" customWidth="1"/>
    <col min="18" max="256" width="9.140625" style="1"/>
    <col min="257" max="257" width="4.85546875" style="1" customWidth="1"/>
    <col min="258" max="258" width="21" style="1" customWidth="1"/>
    <col min="259" max="259" width="11" style="1" customWidth="1"/>
    <col min="260" max="260" width="13" style="1" customWidth="1"/>
    <col min="261" max="261" width="11" style="1" customWidth="1"/>
    <col min="262" max="273" width="6.7109375" style="1" customWidth="1"/>
    <col min="274" max="512" width="9.140625" style="1"/>
    <col min="513" max="513" width="4.85546875" style="1" customWidth="1"/>
    <col min="514" max="514" width="21" style="1" customWidth="1"/>
    <col min="515" max="515" width="11" style="1" customWidth="1"/>
    <col min="516" max="516" width="13" style="1" customWidth="1"/>
    <col min="517" max="517" width="11" style="1" customWidth="1"/>
    <col min="518" max="529" width="6.7109375" style="1" customWidth="1"/>
    <col min="530" max="768" width="9.140625" style="1"/>
    <col min="769" max="769" width="4.85546875" style="1" customWidth="1"/>
    <col min="770" max="770" width="21" style="1" customWidth="1"/>
    <col min="771" max="771" width="11" style="1" customWidth="1"/>
    <col min="772" max="772" width="13" style="1" customWidth="1"/>
    <col min="773" max="773" width="11" style="1" customWidth="1"/>
    <col min="774" max="785" width="6.7109375" style="1" customWidth="1"/>
    <col min="786" max="1024" width="9.140625" style="1"/>
    <col min="1025" max="1025" width="4.85546875" style="1" customWidth="1"/>
    <col min="1026" max="1026" width="21" style="1" customWidth="1"/>
    <col min="1027" max="1027" width="11" style="1" customWidth="1"/>
    <col min="1028" max="1028" width="13" style="1" customWidth="1"/>
    <col min="1029" max="1029" width="11" style="1" customWidth="1"/>
    <col min="1030" max="1041" width="6.7109375" style="1" customWidth="1"/>
    <col min="1042" max="1280" width="9.140625" style="1"/>
    <col min="1281" max="1281" width="4.85546875" style="1" customWidth="1"/>
    <col min="1282" max="1282" width="21" style="1" customWidth="1"/>
    <col min="1283" max="1283" width="11" style="1" customWidth="1"/>
    <col min="1284" max="1284" width="13" style="1" customWidth="1"/>
    <col min="1285" max="1285" width="11" style="1" customWidth="1"/>
    <col min="1286" max="1297" width="6.7109375" style="1" customWidth="1"/>
    <col min="1298" max="1536" width="9.140625" style="1"/>
    <col min="1537" max="1537" width="4.85546875" style="1" customWidth="1"/>
    <col min="1538" max="1538" width="21" style="1" customWidth="1"/>
    <col min="1539" max="1539" width="11" style="1" customWidth="1"/>
    <col min="1540" max="1540" width="13" style="1" customWidth="1"/>
    <col min="1541" max="1541" width="11" style="1" customWidth="1"/>
    <col min="1542" max="1553" width="6.7109375" style="1" customWidth="1"/>
    <col min="1554" max="1792" width="9.140625" style="1"/>
    <col min="1793" max="1793" width="4.85546875" style="1" customWidth="1"/>
    <col min="1794" max="1794" width="21" style="1" customWidth="1"/>
    <col min="1795" max="1795" width="11" style="1" customWidth="1"/>
    <col min="1796" max="1796" width="13" style="1" customWidth="1"/>
    <col min="1797" max="1797" width="11" style="1" customWidth="1"/>
    <col min="1798" max="1809" width="6.7109375" style="1" customWidth="1"/>
    <col min="1810" max="2048" width="9.140625" style="1"/>
    <col min="2049" max="2049" width="4.85546875" style="1" customWidth="1"/>
    <col min="2050" max="2050" width="21" style="1" customWidth="1"/>
    <col min="2051" max="2051" width="11" style="1" customWidth="1"/>
    <col min="2052" max="2052" width="13" style="1" customWidth="1"/>
    <col min="2053" max="2053" width="11" style="1" customWidth="1"/>
    <col min="2054" max="2065" width="6.7109375" style="1" customWidth="1"/>
    <col min="2066" max="2304" width="9.140625" style="1"/>
    <col min="2305" max="2305" width="4.85546875" style="1" customWidth="1"/>
    <col min="2306" max="2306" width="21" style="1" customWidth="1"/>
    <col min="2307" max="2307" width="11" style="1" customWidth="1"/>
    <col min="2308" max="2308" width="13" style="1" customWidth="1"/>
    <col min="2309" max="2309" width="11" style="1" customWidth="1"/>
    <col min="2310" max="2321" width="6.7109375" style="1" customWidth="1"/>
    <col min="2322" max="2560" width="9.140625" style="1"/>
    <col min="2561" max="2561" width="4.85546875" style="1" customWidth="1"/>
    <col min="2562" max="2562" width="21" style="1" customWidth="1"/>
    <col min="2563" max="2563" width="11" style="1" customWidth="1"/>
    <col min="2564" max="2564" width="13" style="1" customWidth="1"/>
    <col min="2565" max="2565" width="11" style="1" customWidth="1"/>
    <col min="2566" max="2577" width="6.7109375" style="1" customWidth="1"/>
    <col min="2578" max="2816" width="9.140625" style="1"/>
    <col min="2817" max="2817" width="4.85546875" style="1" customWidth="1"/>
    <col min="2818" max="2818" width="21" style="1" customWidth="1"/>
    <col min="2819" max="2819" width="11" style="1" customWidth="1"/>
    <col min="2820" max="2820" width="13" style="1" customWidth="1"/>
    <col min="2821" max="2821" width="11" style="1" customWidth="1"/>
    <col min="2822" max="2833" width="6.7109375" style="1" customWidth="1"/>
    <col min="2834" max="3072" width="9.140625" style="1"/>
    <col min="3073" max="3073" width="4.85546875" style="1" customWidth="1"/>
    <col min="3074" max="3074" width="21" style="1" customWidth="1"/>
    <col min="3075" max="3075" width="11" style="1" customWidth="1"/>
    <col min="3076" max="3076" width="13" style="1" customWidth="1"/>
    <col min="3077" max="3077" width="11" style="1" customWidth="1"/>
    <col min="3078" max="3089" width="6.7109375" style="1" customWidth="1"/>
    <col min="3090" max="3328" width="9.140625" style="1"/>
    <col min="3329" max="3329" width="4.85546875" style="1" customWidth="1"/>
    <col min="3330" max="3330" width="21" style="1" customWidth="1"/>
    <col min="3331" max="3331" width="11" style="1" customWidth="1"/>
    <col min="3332" max="3332" width="13" style="1" customWidth="1"/>
    <col min="3333" max="3333" width="11" style="1" customWidth="1"/>
    <col min="3334" max="3345" width="6.7109375" style="1" customWidth="1"/>
    <col min="3346" max="3584" width="9.140625" style="1"/>
    <col min="3585" max="3585" width="4.85546875" style="1" customWidth="1"/>
    <col min="3586" max="3586" width="21" style="1" customWidth="1"/>
    <col min="3587" max="3587" width="11" style="1" customWidth="1"/>
    <col min="3588" max="3588" width="13" style="1" customWidth="1"/>
    <col min="3589" max="3589" width="11" style="1" customWidth="1"/>
    <col min="3590" max="3601" width="6.7109375" style="1" customWidth="1"/>
    <col min="3602" max="3840" width="9.140625" style="1"/>
    <col min="3841" max="3841" width="4.85546875" style="1" customWidth="1"/>
    <col min="3842" max="3842" width="21" style="1" customWidth="1"/>
    <col min="3843" max="3843" width="11" style="1" customWidth="1"/>
    <col min="3844" max="3844" width="13" style="1" customWidth="1"/>
    <col min="3845" max="3845" width="11" style="1" customWidth="1"/>
    <col min="3846" max="3857" width="6.7109375" style="1" customWidth="1"/>
    <col min="3858" max="4096" width="9.140625" style="1"/>
    <col min="4097" max="4097" width="4.85546875" style="1" customWidth="1"/>
    <col min="4098" max="4098" width="21" style="1" customWidth="1"/>
    <col min="4099" max="4099" width="11" style="1" customWidth="1"/>
    <col min="4100" max="4100" width="13" style="1" customWidth="1"/>
    <col min="4101" max="4101" width="11" style="1" customWidth="1"/>
    <col min="4102" max="4113" width="6.7109375" style="1" customWidth="1"/>
    <col min="4114" max="4352" width="9.140625" style="1"/>
    <col min="4353" max="4353" width="4.85546875" style="1" customWidth="1"/>
    <col min="4354" max="4354" width="21" style="1" customWidth="1"/>
    <col min="4355" max="4355" width="11" style="1" customWidth="1"/>
    <col min="4356" max="4356" width="13" style="1" customWidth="1"/>
    <col min="4357" max="4357" width="11" style="1" customWidth="1"/>
    <col min="4358" max="4369" width="6.7109375" style="1" customWidth="1"/>
    <col min="4370" max="4608" width="9.140625" style="1"/>
    <col min="4609" max="4609" width="4.85546875" style="1" customWidth="1"/>
    <col min="4610" max="4610" width="21" style="1" customWidth="1"/>
    <col min="4611" max="4611" width="11" style="1" customWidth="1"/>
    <col min="4612" max="4612" width="13" style="1" customWidth="1"/>
    <col min="4613" max="4613" width="11" style="1" customWidth="1"/>
    <col min="4614" max="4625" width="6.7109375" style="1" customWidth="1"/>
    <col min="4626" max="4864" width="9.140625" style="1"/>
    <col min="4865" max="4865" width="4.85546875" style="1" customWidth="1"/>
    <col min="4866" max="4866" width="21" style="1" customWidth="1"/>
    <col min="4867" max="4867" width="11" style="1" customWidth="1"/>
    <col min="4868" max="4868" width="13" style="1" customWidth="1"/>
    <col min="4869" max="4869" width="11" style="1" customWidth="1"/>
    <col min="4870" max="4881" width="6.7109375" style="1" customWidth="1"/>
    <col min="4882" max="5120" width="9.140625" style="1"/>
    <col min="5121" max="5121" width="4.85546875" style="1" customWidth="1"/>
    <col min="5122" max="5122" width="21" style="1" customWidth="1"/>
    <col min="5123" max="5123" width="11" style="1" customWidth="1"/>
    <col min="5124" max="5124" width="13" style="1" customWidth="1"/>
    <col min="5125" max="5125" width="11" style="1" customWidth="1"/>
    <col min="5126" max="5137" width="6.7109375" style="1" customWidth="1"/>
    <col min="5138" max="5376" width="9.140625" style="1"/>
    <col min="5377" max="5377" width="4.85546875" style="1" customWidth="1"/>
    <col min="5378" max="5378" width="21" style="1" customWidth="1"/>
    <col min="5379" max="5379" width="11" style="1" customWidth="1"/>
    <col min="5380" max="5380" width="13" style="1" customWidth="1"/>
    <col min="5381" max="5381" width="11" style="1" customWidth="1"/>
    <col min="5382" max="5393" width="6.7109375" style="1" customWidth="1"/>
    <col min="5394" max="5632" width="9.140625" style="1"/>
    <col min="5633" max="5633" width="4.85546875" style="1" customWidth="1"/>
    <col min="5634" max="5634" width="21" style="1" customWidth="1"/>
    <col min="5635" max="5635" width="11" style="1" customWidth="1"/>
    <col min="5636" max="5636" width="13" style="1" customWidth="1"/>
    <col min="5637" max="5637" width="11" style="1" customWidth="1"/>
    <col min="5638" max="5649" width="6.7109375" style="1" customWidth="1"/>
    <col min="5650" max="5888" width="9.140625" style="1"/>
    <col min="5889" max="5889" width="4.85546875" style="1" customWidth="1"/>
    <col min="5890" max="5890" width="21" style="1" customWidth="1"/>
    <col min="5891" max="5891" width="11" style="1" customWidth="1"/>
    <col min="5892" max="5892" width="13" style="1" customWidth="1"/>
    <col min="5893" max="5893" width="11" style="1" customWidth="1"/>
    <col min="5894" max="5905" width="6.7109375" style="1" customWidth="1"/>
    <col min="5906" max="6144" width="9.140625" style="1"/>
    <col min="6145" max="6145" width="4.85546875" style="1" customWidth="1"/>
    <col min="6146" max="6146" width="21" style="1" customWidth="1"/>
    <col min="6147" max="6147" width="11" style="1" customWidth="1"/>
    <col min="6148" max="6148" width="13" style="1" customWidth="1"/>
    <col min="6149" max="6149" width="11" style="1" customWidth="1"/>
    <col min="6150" max="6161" width="6.7109375" style="1" customWidth="1"/>
    <col min="6162" max="6400" width="9.140625" style="1"/>
    <col min="6401" max="6401" width="4.85546875" style="1" customWidth="1"/>
    <col min="6402" max="6402" width="21" style="1" customWidth="1"/>
    <col min="6403" max="6403" width="11" style="1" customWidth="1"/>
    <col min="6404" max="6404" width="13" style="1" customWidth="1"/>
    <col min="6405" max="6405" width="11" style="1" customWidth="1"/>
    <col min="6406" max="6417" width="6.7109375" style="1" customWidth="1"/>
    <col min="6418" max="6656" width="9.140625" style="1"/>
    <col min="6657" max="6657" width="4.85546875" style="1" customWidth="1"/>
    <col min="6658" max="6658" width="21" style="1" customWidth="1"/>
    <col min="6659" max="6659" width="11" style="1" customWidth="1"/>
    <col min="6660" max="6660" width="13" style="1" customWidth="1"/>
    <col min="6661" max="6661" width="11" style="1" customWidth="1"/>
    <col min="6662" max="6673" width="6.7109375" style="1" customWidth="1"/>
    <col min="6674" max="6912" width="9.140625" style="1"/>
    <col min="6913" max="6913" width="4.85546875" style="1" customWidth="1"/>
    <col min="6914" max="6914" width="21" style="1" customWidth="1"/>
    <col min="6915" max="6915" width="11" style="1" customWidth="1"/>
    <col min="6916" max="6916" width="13" style="1" customWidth="1"/>
    <col min="6917" max="6917" width="11" style="1" customWidth="1"/>
    <col min="6918" max="6929" width="6.7109375" style="1" customWidth="1"/>
    <col min="6930" max="7168" width="9.140625" style="1"/>
    <col min="7169" max="7169" width="4.85546875" style="1" customWidth="1"/>
    <col min="7170" max="7170" width="21" style="1" customWidth="1"/>
    <col min="7171" max="7171" width="11" style="1" customWidth="1"/>
    <col min="7172" max="7172" width="13" style="1" customWidth="1"/>
    <col min="7173" max="7173" width="11" style="1" customWidth="1"/>
    <col min="7174" max="7185" width="6.7109375" style="1" customWidth="1"/>
    <col min="7186" max="7424" width="9.140625" style="1"/>
    <col min="7425" max="7425" width="4.85546875" style="1" customWidth="1"/>
    <col min="7426" max="7426" width="21" style="1" customWidth="1"/>
    <col min="7427" max="7427" width="11" style="1" customWidth="1"/>
    <col min="7428" max="7428" width="13" style="1" customWidth="1"/>
    <col min="7429" max="7429" width="11" style="1" customWidth="1"/>
    <col min="7430" max="7441" width="6.7109375" style="1" customWidth="1"/>
    <col min="7442" max="7680" width="9.140625" style="1"/>
    <col min="7681" max="7681" width="4.85546875" style="1" customWidth="1"/>
    <col min="7682" max="7682" width="21" style="1" customWidth="1"/>
    <col min="7683" max="7683" width="11" style="1" customWidth="1"/>
    <col min="7684" max="7684" width="13" style="1" customWidth="1"/>
    <col min="7685" max="7685" width="11" style="1" customWidth="1"/>
    <col min="7686" max="7697" width="6.7109375" style="1" customWidth="1"/>
    <col min="7698" max="7936" width="9.140625" style="1"/>
    <col min="7937" max="7937" width="4.85546875" style="1" customWidth="1"/>
    <col min="7938" max="7938" width="21" style="1" customWidth="1"/>
    <col min="7939" max="7939" width="11" style="1" customWidth="1"/>
    <col min="7940" max="7940" width="13" style="1" customWidth="1"/>
    <col min="7941" max="7941" width="11" style="1" customWidth="1"/>
    <col min="7942" max="7953" width="6.7109375" style="1" customWidth="1"/>
    <col min="7954" max="8192" width="9.140625" style="1"/>
    <col min="8193" max="8193" width="4.85546875" style="1" customWidth="1"/>
    <col min="8194" max="8194" width="21" style="1" customWidth="1"/>
    <col min="8195" max="8195" width="11" style="1" customWidth="1"/>
    <col min="8196" max="8196" width="13" style="1" customWidth="1"/>
    <col min="8197" max="8197" width="11" style="1" customWidth="1"/>
    <col min="8198" max="8209" width="6.7109375" style="1" customWidth="1"/>
    <col min="8210" max="8448" width="9.140625" style="1"/>
    <col min="8449" max="8449" width="4.85546875" style="1" customWidth="1"/>
    <col min="8450" max="8450" width="21" style="1" customWidth="1"/>
    <col min="8451" max="8451" width="11" style="1" customWidth="1"/>
    <col min="8452" max="8452" width="13" style="1" customWidth="1"/>
    <col min="8453" max="8453" width="11" style="1" customWidth="1"/>
    <col min="8454" max="8465" width="6.7109375" style="1" customWidth="1"/>
    <col min="8466" max="8704" width="9.140625" style="1"/>
    <col min="8705" max="8705" width="4.85546875" style="1" customWidth="1"/>
    <col min="8706" max="8706" width="21" style="1" customWidth="1"/>
    <col min="8707" max="8707" width="11" style="1" customWidth="1"/>
    <col min="8708" max="8708" width="13" style="1" customWidth="1"/>
    <col min="8709" max="8709" width="11" style="1" customWidth="1"/>
    <col min="8710" max="8721" width="6.7109375" style="1" customWidth="1"/>
    <col min="8722" max="8960" width="9.140625" style="1"/>
    <col min="8961" max="8961" width="4.85546875" style="1" customWidth="1"/>
    <col min="8962" max="8962" width="21" style="1" customWidth="1"/>
    <col min="8963" max="8963" width="11" style="1" customWidth="1"/>
    <col min="8964" max="8964" width="13" style="1" customWidth="1"/>
    <col min="8965" max="8965" width="11" style="1" customWidth="1"/>
    <col min="8966" max="8977" width="6.7109375" style="1" customWidth="1"/>
    <col min="8978" max="9216" width="9.140625" style="1"/>
    <col min="9217" max="9217" width="4.85546875" style="1" customWidth="1"/>
    <col min="9218" max="9218" width="21" style="1" customWidth="1"/>
    <col min="9219" max="9219" width="11" style="1" customWidth="1"/>
    <col min="9220" max="9220" width="13" style="1" customWidth="1"/>
    <col min="9221" max="9221" width="11" style="1" customWidth="1"/>
    <col min="9222" max="9233" width="6.7109375" style="1" customWidth="1"/>
    <col min="9234" max="9472" width="9.140625" style="1"/>
    <col min="9473" max="9473" width="4.85546875" style="1" customWidth="1"/>
    <col min="9474" max="9474" width="21" style="1" customWidth="1"/>
    <col min="9475" max="9475" width="11" style="1" customWidth="1"/>
    <col min="9476" max="9476" width="13" style="1" customWidth="1"/>
    <col min="9477" max="9477" width="11" style="1" customWidth="1"/>
    <col min="9478" max="9489" width="6.7109375" style="1" customWidth="1"/>
    <col min="9490" max="9728" width="9.140625" style="1"/>
    <col min="9729" max="9729" width="4.85546875" style="1" customWidth="1"/>
    <col min="9730" max="9730" width="21" style="1" customWidth="1"/>
    <col min="9731" max="9731" width="11" style="1" customWidth="1"/>
    <col min="9732" max="9732" width="13" style="1" customWidth="1"/>
    <col min="9733" max="9733" width="11" style="1" customWidth="1"/>
    <col min="9734" max="9745" width="6.7109375" style="1" customWidth="1"/>
    <col min="9746" max="9984" width="9.140625" style="1"/>
    <col min="9985" max="9985" width="4.85546875" style="1" customWidth="1"/>
    <col min="9986" max="9986" width="21" style="1" customWidth="1"/>
    <col min="9987" max="9987" width="11" style="1" customWidth="1"/>
    <col min="9988" max="9988" width="13" style="1" customWidth="1"/>
    <col min="9989" max="9989" width="11" style="1" customWidth="1"/>
    <col min="9990" max="10001" width="6.7109375" style="1" customWidth="1"/>
    <col min="10002" max="10240" width="9.140625" style="1"/>
    <col min="10241" max="10241" width="4.85546875" style="1" customWidth="1"/>
    <col min="10242" max="10242" width="21" style="1" customWidth="1"/>
    <col min="10243" max="10243" width="11" style="1" customWidth="1"/>
    <col min="10244" max="10244" width="13" style="1" customWidth="1"/>
    <col min="10245" max="10245" width="11" style="1" customWidth="1"/>
    <col min="10246" max="10257" width="6.7109375" style="1" customWidth="1"/>
    <col min="10258" max="10496" width="9.140625" style="1"/>
    <col min="10497" max="10497" width="4.85546875" style="1" customWidth="1"/>
    <col min="10498" max="10498" width="21" style="1" customWidth="1"/>
    <col min="10499" max="10499" width="11" style="1" customWidth="1"/>
    <col min="10500" max="10500" width="13" style="1" customWidth="1"/>
    <col min="10501" max="10501" width="11" style="1" customWidth="1"/>
    <col min="10502" max="10513" width="6.7109375" style="1" customWidth="1"/>
    <col min="10514" max="10752" width="9.140625" style="1"/>
    <col min="10753" max="10753" width="4.85546875" style="1" customWidth="1"/>
    <col min="10754" max="10754" width="21" style="1" customWidth="1"/>
    <col min="10755" max="10755" width="11" style="1" customWidth="1"/>
    <col min="10756" max="10756" width="13" style="1" customWidth="1"/>
    <col min="10757" max="10757" width="11" style="1" customWidth="1"/>
    <col min="10758" max="10769" width="6.7109375" style="1" customWidth="1"/>
    <col min="10770" max="11008" width="9.140625" style="1"/>
    <col min="11009" max="11009" width="4.85546875" style="1" customWidth="1"/>
    <col min="11010" max="11010" width="21" style="1" customWidth="1"/>
    <col min="11011" max="11011" width="11" style="1" customWidth="1"/>
    <col min="11012" max="11012" width="13" style="1" customWidth="1"/>
    <col min="11013" max="11013" width="11" style="1" customWidth="1"/>
    <col min="11014" max="11025" width="6.7109375" style="1" customWidth="1"/>
    <col min="11026" max="11264" width="9.140625" style="1"/>
    <col min="11265" max="11265" width="4.85546875" style="1" customWidth="1"/>
    <col min="11266" max="11266" width="21" style="1" customWidth="1"/>
    <col min="11267" max="11267" width="11" style="1" customWidth="1"/>
    <col min="11268" max="11268" width="13" style="1" customWidth="1"/>
    <col min="11269" max="11269" width="11" style="1" customWidth="1"/>
    <col min="11270" max="11281" width="6.7109375" style="1" customWidth="1"/>
    <col min="11282" max="11520" width="9.140625" style="1"/>
    <col min="11521" max="11521" width="4.85546875" style="1" customWidth="1"/>
    <col min="11522" max="11522" width="21" style="1" customWidth="1"/>
    <col min="11523" max="11523" width="11" style="1" customWidth="1"/>
    <col min="11524" max="11524" width="13" style="1" customWidth="1"/>
    <col min="11525" max="11525" width="11" style="1" customWidth="1"/>
    <col min="11526" max="11537" width="6.7109375" style="1" customWidth="1"/>
    <col min="11538" max="11776" width="9.140625" style="1"/>
    <col min="11777" max="11777" width="4.85546875" style="1" customWidth="1"/>
    <col min="11778" max="11778" width="21" style="1" customWidth="1"/>
    <col min="11779" max="11779" width="11" style="1" customWidth="1"/>
    <col min="11780" max="11780" width="13" style="1" customWidth="1"/>
    <col min="11781" max="11781" width="11" style="1" customWidth="1"/>
    <col min="11782" max="11793" width="6.7109375" style="1" customWidth="1"/>
    <col min="11794" max="12032" width="9.140625" style="1"/>
    <col min="12033" max="12033" width="4.85546875" style="1" customWidth="1"/>
    <col min="12034" max="12034" width="21" style="1" customWidth="1"/>
    <col min="12035" max="12035" width="11" style="1" customWidth="1"/>
    <col min="12036" max="12036" width="13" style="1" customWidth="1"/>
    <col min="12037" max="12037" width="11" style="1" customWidth="1"/>
    <col min="12038" max="12049" width="6.7109375" style="1" customWidth="1"/>
    <col min="12050" max="12288" width="9.140625" style="1"/>
    <col min="12289" max="12289" width="4.85546875" style="1" customWidth="1"/>
    <col min="12290" max="12290" width="21" style="1" customWidth="1"/>
    <col min="12291" max="12291" width="11" style="1" customWidth="1"/>
    <col min="12292" max="12292" width="13" style="1" customWidth="1"/>
    <col min="12293" max="12293" width="11" style="1" customWidth="1"/>
    <col min="12294" max="12305" width="6.7109375" style="1" customWidth="1"/>
    <col min="12306" max="12544" width="9.140625" style="1"/>
    <col min="12545" max="12545" width="4.85546875" style="1" customWidth="1"/>
    <col min="12546" max="12546" width="21" style="1" customWidth="1"/>
    <col min="12547" max="12547" width="11" style="1" customWidth="1"/>
    <col min="12548" max="12548" width="13" style="1" customWidth="1"/>
    <col min="12549" max="12549" width="11" style="1" customWidth="1"/>
    <col min="12550" max="12561" width="6.7109375" style="1" customWidth="1"/>
    <col min="12562" max="12800" width="9.140625" style="1"/>
    <col min="12801" max="12801" width="4.85546875" style="1" customWidth="1"/>
    <col min="12802" max="12802" width="21" style="1" customWidth="1"/>
    <col min="12803" max="12803" width="11" style="1" customWidth="1"/>
    <col min="12804" max="12804" width="13" style="1" customWidth="1"/>
    <col min="12805" max="12805" width="11" style="1" customWidth="1"/>
    <col min="12806" max="12817" width="6.7109375" style="1" customWidth="1"/>
    <col min="12818" max="13056" width="9.140625" style="1"/>
    <col min="13057" max="13057" width="4.85546875" style="1" customWidth="1"/>
    <col min="13058" max="13058" width="21" style="1" customWidth="1"/>
    <col min="13059" max="13059" width="11" style="1" customWidth="1"/>
    <col min="13060" max="13060" width="13" style="1" customWidth="1"/>
    <col min="13061" max="13061" width="11" style="1" customWidth="1"/>
    <col min="13062" max="13073" width="6.7109375" style="1" customWidth="1"/>
    <col min="13074" max="13312" width="9.140625" style="1"/>
    <col min="13313" max="13313" width="4.85546875" style="1" customWidth="1"/>
    <col min="13314" max="13314" width="21" style="1" customWidth="1"/>
    <col min="13315" max="13315" width="11" style="1" customWidth="1"/>
    <col min="13316" max="13316" width="13" style="1" customWidth="1"/>
    <col min="13317" max="13317" width="11" style="1" customWidth="1"/>
    <col min="13318" max="13329" width="6.7109375" style="1" customWidth="1"/>
    <col min="13330" max="13568" width="9.140625" style="1"/>
    <col min="13569" max="13569" width="4.85546875" style="1" customWidth="1"/>
    <col min="13570" max="13570" width="21" style="1" customWidth="1"/>
    <col min="13571" max="13571" width="11" style="1" customWidth="1"/>
    <col min="13572" max="13572" width="13" style="1" customWidth="1"/>
    <col min="13573" max="13573" width="11" style="1" customWidth="1"/>
    <col min="13574" max="13585" width="6.7109375" style="1" customWidth="1"/>
    <col min="13586" max="13824" width="9.140625" style="1"/>
    <col min="13825" max="13825" width="4.85546875" style="1" customWidth="1"/>
    <col min="13826" max="13826" width="21" style="1" customWidth="1"/>
    <col min="13827" max="13827" width="11" style="1" customWidth="1"/>
    <col min="13828" max="13828" width="13" style="1" customWidth="1"/>
    <col min="13829" max="13829" width="11" style="1" customWidth="1"/>
    <col min="13830" max="13841" width="6.7109375" style="1" customWidth="1"/>
    <col min="13842" max="14080" width="9.140625" style="1"/>
    <col min="14081" max="14081" width="4.85546875" style="1" customWidth="1"/>
    <col min="14082" max="14082" width="21" style="1" customWidth="1"/>
    <col min="14083" max="14083" width="11" style="1" customWidth="1"/>
    <col min="14084" max="14084" width="13" style="1" customWidth="1"/>
    <col min="14085" max="14085" width="11" style="1" customWidth="1"/>
    <col min="14086" max="14097" width="6.7109375" style="1" customWidth="1"/>
    <col min="14098" max="14336" width="9.140625" style="1"/>
    <col min="14337" max="14337" width="4.85546875" style="1" customWidth="1"/>
    <col min="14338" max="14338" width="21" style="1" customWidth="1"/>
    <col min="14339" max="14339" width="11" style="1" customWidth="1"/>
    <col min="14340" max="14340" width="13" style="1" customWidth="1"/>
    <col min="14341" max="14341" width="11" style="1" customWidth="1"/>
    <col min="14342" max="14353" width="6.7109375" style="1" customWidth="1"/>
    <col min="14354" max="14592" width="9.140625" style="1"/>
    <col min="14593" max="14593" width="4.85546875" style="1" customWidth="1"/>
    <col min="14594" max="14594" width="21" style="1" customWidth="1"/>
    <col min="14595" max="14595" width="11" style="1" customWidth="1"/>
    <col min="14596" max="14596" width="13" style="1" customWidth="1"/>
    <col min="14597" max="14597" width="11" style="1" customWidth="1"/>
    <col min="14598" max="14609" width="6.7109375" style="1" customWidth="1"/>
    <col min="14610" max="14848" width="9.140625" style="1"/>
    <col min="14849" max="14849" width="4.85546875" style="1" customWidth="1"/>
    <col min="14850" max="14850" width="21" style="1" customWidth="1"/>
    <col min="14851" max="14851" width="11" style="1" customWidth="1"/>
    <col min="14852" max="14852" width="13" style="1" customWidth="1"/>
    <col min="14853" max="14853" width="11" style="1" customWidth="1"/>
    <col min="14854" max="14865" width="6.7109375" style="1" customWidth="1"/>
    <col min="14866" max="15104" width="9.140625" style="1"/>
    <col min="15105" max="15105" width="4.85546875" style="1" customWidth="1"/>
    <col min="15106" max="15106" width="21" style="1" customWidth="1"/>
    <col min="15107" max="15107" width="11" style="1" customWidth="1"/>
    <col min="15108" max="15108" width="13" style="1" customWidth="1"/>
    <col min="15109" max="15109" width="11" style="1" customWidth="1"/>
    <col min="15110" max="15121" width="6.7109375" style="1" customWidth="1"/>
    <col min="15122" max="15360" width="9.140625" style="1"/>
    <col min="15361" max="15361" width="4.85546875" style="1" customWidth="1"/>
    <col min="15362" max="15362" width="21" style="1" customWidth="1"/>
    <col min="15363" max="15363" width="11" style="1" customWidth="1"/>
    <col min="15364" max="15364" width="13" style="1" customWidth="1"/>
    <col min="15365" max="15365" width="11" style="1" customWidth="1"/>
    <col min="15366" max="15377" width="6.7109375" style="1" customWidth="1"/>
    <col min="15378" max="15616" width="9.140625" style="1"/>
    <col min="15617" max="15617" width="4.85546875" style="1" customWidth="1"/>
    <col min="15618" max="15618" width="21" style="1" customWidth="1"/>
    <col min="15619" max="15619" width="11" style="1" customWidth="1"/>
    <col min="15620" max="15620" width="13" style="1" customWidth="1"/>
    <col min="15621" max="15621" width="11" style="1" customWidth="1"/>
    <col min="15622" max="15633" width="6.7109375" style="1" customWidth="1"/>
    <col min="15634" max="15872" width="9.140625" style="1"/>
    <col min="15873" max="15873" width="4.85546875" style="1" customWidth="1"/>
    <col min="15874" max="15874" width="21" style="1" customWidth="1"/>
    <col min="15875" max="15875" width="11" style="1" customWidth="1"/>
    <col min="15876" max="15876" width="13" style="1" customWidth="1"/>
    <col min="15877" max="15877" width="11" style="1" customWidth="1"/>
    <col min="15878" max="15889" width="6.7109375" style="1" customWidth="1"/>
    <col min="15890" max="16128" width="9.140625" style="1"/>
    <col min="16129" max="16129" width="4.85546875" style="1" customWidth="1"/>
    <col min="16130" max="16130" width="21" style="1" customWidth="1"/>
    <col min="16131" max="16131" width="11" style="1" customWidth="1"/>
    <col min="16132" max="16132" width="13" style="1" customWidth="1"/>
    <col min="16133" max="16133" width="11" style="1" customWidth="1"/>
    <col min="16134" max="16145" width="6.7109375" style="1" customWidth="1"/>
    <col min="16146" max="16384" width="9.140625" style="1"/>
  </cols>
  <sheetData>
    <row r="1" spans="1:20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20" ht="18.75" customHeight="1">
      <c r="A2" s="116" t="s">
        <v>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20">
      <c r="A5" s="120"/>
      <c r="B5" s="120"/>
      <c r="C5" s="120"/>
      <c r="D5" s="120"/>
      <c r="E5" s="120"/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</row>
    <row r="6" spans="1:20" s="2" customFormat="1" ht="31.5">
      <c r="A6" s="20">
        <v>1</v>
      </c>
      <c r="B6" s="23" t="s">
        <v>54</v>
      </c>
      <c r="C6" s="21">
        <v>0</v>
      </c>
      <c r="D6" s="20" t="s">
        <v>19</v>
      </c>
      <c r="E6" s="6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47.25">
      <c r="A7" s="20">
        <v>2</v>
      </c>
      <c r="B7" s="23" t="s">
        <v>42</v>
      </c>
      <c r="C7" s="21">
        <v>358</v>
      </c>
      <c r="D7" s="20" t="s">
        <v>19</v>
      </c>
      <c r="E7" s="61">
        <v>1623.53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20" ht="31.5">
      <c r="A8" s="20">
        <v>3</v>
      </c>
      <c r="B8" s="23" t="s">
        <v>43</v>
      </c>
      <c r="C8" s="21">
        <v>179</v>
      </c>
      <c r="D8" s="20" t="s">
        <v>19</v>
      </c>
      <c r="E8" s="61">
        <v>973.76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20" ht="31.5">
      <c r="A9" s="20">
        <v>4</v>
      </c>
      <c r="B9" s="24" t="s">
        <v>46</v>
      </c>
      <c r="C9" s="21">
        <v>78</v>
      </c>
      <c r="D9" s="20" t="s">
        <v>19</v>
      </c>
      <c r="E9" s="61">
        <v>94.38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20" ht="20.25" customHeight="1">
      <c r="A10" s="20">
        <v>5</v>
      </c>
      <c r="B10" s="24" t="s">
        <v>47</v>
      </c>
      <c r="C10" s="21">
        <v>78</v>
      </c>
      <c r="D10" s="20" t="s">
        <v>19</v>
      </c>
      <c r="E10" s="61">
        <v>47.58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  <c r="R10" s="3"/>
      <c r="S10" s="3"/>
      <c r="T10" s="3"/>
    </row>
    <row r="11" spans="1:20" ht="31.5">
      <c r="A11" s="20">
        <v>6</v>
      </c>
      <c r="B11" s="24" t="s">
        <v>49</v>
      </c>
      <c r="C11" s="21">
        <v>78</v>
      </c>
      <c r="D11" s="20" t="s">
        <v>19</v>
      </c>
      <c r="E11" s="61">
        <v>13.65</v>
      </c>
      <c r="F11" s="27"/>
      <c r="G11" s="27"/>
      <c r="H11" s="27"/>
      <c r="I11" s="27" t="s">
        <v>102</v>
      </c>
      <c r="J11" s="27" t="s">
        <v>103</v>
      </c>
      <c r="K11" s="27" t="s">
        <v>81</v>
      </c>
      <c r="L11" s="27" t="s">
        <v>104</v>
      </c>
      <c r="M11" s="27" t="s">
        <v>104</v>
      </c>
      <c r="N11" s="27" t="s">
        <v>105</v>
      </c>
      <c r="O11" s="27" t="s">
        <v>105</v>
      </c>
      <c r="P11" s="27" t="s">
        <v>106</v>
      </c>
      <c r="Q11" s="27" t="s">
        <v>107</v>
      </c>
    </row>
    <row r="12" spans="1:20" ht="15.75">
      <c r="A12" s="154" t="s">
        <v>17</v>
      </c>
      <c r="B12" s="155"/>
      <c r="C12" s="21">
        <f>C6+C9+C10+C11</f>
        <v>234</v>
      </c>
      <c r="D12" s="22"/>
      <c r="E12" s="21">
        <f>E6+E9+E10+E11</f>
        <v>155.60999999999999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4" spans="1:20" ht="23.25" customHeight="1"/>
    <row r="15" spans="1:20" s="35" customFormat="1" ht="18" customHeight="1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20" s="35" customFormat="1" ht="18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s="35" customFormat="1" ht="18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s="35" customFormat="1" ht="18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s="35" customFormat="1" ht="18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s="35" customFormat="1" ht="18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s="35" customFormat="1" ht="18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s="35" customFormat="1" ht="18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s="35" customFormat="1" ht="18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52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21" style="1" customWidth="1"/>
    <col min="5" max="5" width="14.28515625" style="1" customWidth="1"/>
    <col min="6" max="17" width="9.140625" style="3"/>
    <col min="18" max="16384" width="9.140625" style="1"/>
  </cols>
  <sheetData>
    <row r="1" spans="1:17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ht="18.75" customHeight="1">
      <c r="A2" s="116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>
      <c r="A5" s="120"/>
      <c r="B5" s="120"/>
      <c r="C5" s="120"/>
      <c r="D5" s="120"/>
      <c r="E5" s="120"/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12</v>
      </c>
      <c r="O5" s="46" t="s">
        <v>13</v>
      </c>
      <c r="P5" s="46" t="s">
        <v>14</v>
      </c>
      <c r="Q5" s="46" t="s">
        <v>15</v>
      </c>
    </row>
    <row r="6" spans="1:17" s="2" customFormat="1" ht="31.5">
      <c r="A6" s="20">
        <v>1</v>
      </c>
      <c r="B6" s="23" t="s">
        <v>54</v>
      </c>
      <c r="C6" s="21">
        <v>80</v>
      </c>
      <c r="D6" s="20" t="s">
        <v>19</v>
      </c>
      <c r="E6" s="46">
        <v>1134.72</v>
      </c>
      <c r="F6" s="27"/>
      <c r="G6" s="27"/>
      <c r="H6" s="27"/>
      <c r="I6" s="27" t="s">
        <v>102</v>
      </c>
      <c r="J6" s="27" t="s">
        <v>103</v>
      </c>
      <c r="K6" s="27" t="s">
        <v>81</v>
      </c>
      <c r="L6" s="27" t="s">
        <v>104</v>
      </c>
      <c r="M6" s="27" t="s">
        <v>104</v>
      </c>
      <c r="N6" s="27" t="s">
        <v>105</v>
      </c>
      <c r="O6" s="27" t="s">
        <v>105</v>
      </c>
      <c r="P6" s="27" t="s">
        <v>106</v>
      </c>
      <c r="Q6" s="27" t="s">
        <v>107</v>
      </c>
    </row>
    <row r="7" spans="1:17" s="2" customFormat="1" ht="31.5">
      <c r="A7" s="20">
        <v>2</v>
      </c>
      <c r="B7" s="23" t="s">
        <v>42</v>
      </c>
      <c r="C7" s="21">
        <v>565</v>
      </c>
      <c r="D7" s="20" t="s">
        <v>19</v>
      </c>
      <c r="E7" s="46">
        <v>2671.32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7" s="2" customFormat="1" ht="31.5">
      <c r="A8" s="20">
        <v>3</v>
      </c>
      <c r="B8" s="23" t="s">
        <v>43</v>
      </c>
      <c r="C8" s="21">
        <v>282</v>
      </c>
      <c r="D8" s="20" t="s">
        <v>19</v>
      </c>
      <c r="E8" s="46">
        <v>1598.94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7" ht="31.5">
      <c r="A9" s="20">
        <v>4</v>
      </c>
      <c r="B9" s="24" t="s">
        <v>46</v>
      </c>
      <c r="C9" s="21">
        <v>144</v>
      </c>
      <c r="D9" s="20" t="s">
        <v>19</v>
      </c>
      <c r="E9" s="46">
        <v>87.84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7" ht="31.5">
      <c r="A10" s="20">
        <v>5</v>
      </c>
      <c r="B10" s="24" t="s">
        <v>47</v>
      </c>
      <c r="C10" s="21">
        <v>144</v>
      </c>
      <c r="D10" s="20" t="s">
        <v>19</v>
      </c>
      <c r="E10" s="46">
        <v>87.84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7" ht="31.5">
      <c r="A11" s="20">
        <v>6</v>
      </c>
      <c r="B11" s="24" t="s">
        <v>49</v>
      </c>
      <c r="C11" s="21">
        <v>114</v>
      </c>
      <c r="D11" s="20" t="s">
        <v>19</v>
      </c>
      <c r="E11" s="46">
        <v>19.95</v>
      </c>
      <c r="F11" s="27"/>
      <c r="G11" s="27"/>
      <c r="H11" s="27"/>
      <c r="I11" s="27" t="s">
        <v>102</v>
      </c>
      <c r="J11" s="27" t="s">
        <v>103</v>
      </c>
      <c r="K11" s="27" t="s">
        <v>81</v>
      </c>
      <c r="L11" s="27" t="s">
        <v>104</v>
      </c>
      <c r="M11" s="27" t="s">
        <v>104</v>
      </c>
      <c r="N11" s="27" t="s">
        <v>105</v>
      </c>
      <c r="O11" s="27" t="s">
        <v>105</v>
      </c>
      <c r="P11" s="27" t="s">
        <v>106</v>
      </c>
      <c r="Q11" s="27" t="s">
        <v>107</v>
      </c>
    </row>
    <row r="12" spans="1:17" ht="60.75" customHeight="1">
      <c r="A12" s="154" t="s">
        <v>17</v>
      </c>
      <c r="B12" s="155"/>
      <c r="C12" s="21">
        <f>C6+C9+C10+C11</f>
        <v>482</v>
      </c>
      <c r="D12" s="22"/>
      <c r="E12" s="21">
        <f>SUM(E6:E11)</f>
        <v>5600.61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5" spans="1:17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7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4" orientation="landscape" r:id="rId1"/>
  <rowBreaks count="1" manualBreakCount="1">
    <brk id="2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79" t="s">
        <v>4</v>
      </c>
      <c r="G5" s="79" t="s">
        <v>5</v>
      </c>
      <c r="H5" s="79" t="s">
        <v>6</v>
      </c>
      <c r="I5" s="79" t="s">
        <v>7</v>
      </c>
      <c r="J5" s="79" t="s">
        <v>8</v>
      </c>
      <c r="K5" s="79" t="s">
        <v>9</v>
      </c>
      <c r="L5" s="79" t="s">
        <v>10</v>
      </c>
      <c r="M5" s="79" t="s">
        <v>11</v>
      </c>
      <c r="N5" s="79" t="s">
        <v>12</v>
      </c>
      <c r="O5" s="79" t="s">
        <v>13</v>
      </c>
      <c r="P5" s="79" t="s">
        <v>14</v>
      </c>
      <c r="Q5" s="7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228</v>
      </c>
      <c r="D7" s="20" t="s">
        <v>19</v>
      </c>
      <c r="E7" s="79">
        <v>1033.98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114</v>
      </c>
      <c r="D8" s="20" t="s">
        <v>19</v>
      </c>
      <c r="E8" s="79">
        <v>620.16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10</v>
      </c>
      <c r="D9" s="20" t="s">
        <v>19</v>
      </c>
      <c r="E9" s="79">
        <v>6.1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9" ht="31.5">
      <c r="A10" s="20">
        <v>5</v>
      </c>
      <c r="B10" s="24" t="s">
        <v>47</v>
      </c>
      <c r="C10" s="21">
        <v>20</v>
      </c>
      <c r="D10" s="20" t="s">
        <v>19</v>
      </c>
      <c r="E10" s="79">
        <v>12.2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30</v>
      </c>
      <c r="D12" s="22"/>
      <c r="E12" s="21">
        <f>E6+E9+E10+E11</f>
        <v>18.299999999999997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5" t="s">
        <v>11</v>
      </c>
      <c r="N5" s="45" t="s">
        <v>12</v>
      </c>
      <c r="O5" s="45" t="s">
        <v>13</v>
      </c>
      <c r="P5" s="45" t="s">
        <v>14</v>
      </c>
      <c r="Q5" s="4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5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503</v>
      </c>
      <c r="D7" s="20" t="s">
        <v>19</v>
      </c>
      <c r="E7" s="45">
        <v>2378.1799999999998</v>
      </c>
      <c r="F7" s="27"/>
      <c r="G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252</v>
      </c>
      <c r="D8" s="20" t="s">
        <v>19</v>
      </c>
      <c r="E8" s="45">
        <v>1428.84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5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5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SUM(C7:C11)</f>
        <v>755</v>
      </c>
      <c r="D12" s="22"/>
      <c r="E12" s="21">
        <f>SUM(E6:E11)</f>
        <v>3807.0199999999995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5" right="0.17" top="0.5" bottom="0.75" header="0.3" footer="0.3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85" zoomScaleNormal="85" workbookViewId="0">
      <selection activeCell="I11" sqref="I11:Q11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8.28515625" style="3" customWidth="1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273" width="8.28515625" style="1" customWidth="1"/>
    <col min="274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529" width="8.28515625" style="1" customWidth="1"/>
    <col min="530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785" width="8.28515625" style="1" customWidth="1"/>
    <col min="786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041" width="8.28515625" style="1" customWidth="1"/>
    <col min="1042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297" width="8.28515625" style="1" customWidth="1"/>
    <col min="1298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553" width="8.28515625" style="1" customWidth="1"/>
    <col min="1554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1809" width="8.28515625" style="1" customWidth="1"/>
    <col min="1810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065" width="8.28515625" style="1" customWidth="1"/>
    <col min="2066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321" width="8.28515625" style="1" customWidth="1"/>
    <col min="2322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577" width="8.28515625" style="1" customWidth="1"/>
    <col min="2578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2833" width="8.28515625" style="1" customWidth="1"/>
    <col min="2834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089" width="8.28515625" style="1" customWidth="1"/>
    <col min="3090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345" width="8.28515625" style="1" customWidth="1"/>
    <col min="3346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601" width="8.28515625" style="1" customWidth="1"/>
    <col min="3602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3857" width="8.28515625" style="1" customWidth="1"/>
    <col min="3858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113" width="8.28515625" style="1" customWidth="1"/>
    <col min="4114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369" width="8.28515625" style="1" customWidth="1"/>
    <col min="4370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625" width="8.28515625" style="1" customWidth="1"/>
    <col min="4626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4881" width="8.28515625" style="1" customWidth="1"/>
    <col min="4882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137" width="8.28515625" style="1" customWidth="1"/>
    <col min="5138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393" width="8.28515625" style="1" customWidth="1"/>
    <col min="5394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649" width="8.28515625" style="1" customWidth="1"/>
    <col min="5650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5905" width="8.28515625" style="1" customWidth="1"/>
    <col min="5906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161" width="8.28515625" style="1" customWidth="1"/>
    <col min="6162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417" width="8.28515625" style="1" customWidth="1"/>
    <col min="6418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673" width="8.28515625" style="1" customWidth="1"/>
    <col min="6674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6929" width="8.28515625" style="1" customWidth="1"/>
    <col min="6930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185" width="8.28515625" style="1" customWidth="1"/>
    <col min="7186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441" width="8.28515625" style="1" customWidth="1"/>
    <col min="7442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697" width="8.28515625" style="1" customWidth="1"/>
    <col min="7698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7953" width="8.28515625" style="1" customWidth="1"/>
    <col min="7954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209" width="8.28515625" style="1" customWidth="1"/>
    <col min="8210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465" width="8.28515625" style="1" customWidth="1"/>
    <col min="8466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721" width="8.28515625" style="1" customWidth="1"/>
    <col min="8722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8977" width="8.28515625" style="1" customWidth="1"/>
    <col min="8978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233" width="8.28515625" style="1" customWidth="1"/>
    <col min="9234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489" width="8.28515625" style="1" customWidth="1"/>
    <col min="9490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745" width="8.28515625" style="1" customWidth="1"/>
    <col min="9746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001" width="8.28515625" style="1" customWidth="1"/>
    <col min="10002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257" width="8.28515625" style="1" customWidth="1"/>
    <col min="10258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513" width="8.28515625" style="1" customWidth="1"/>
    <col min="10514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0769" width="8.28515625" style="1" customWidth="1"/>
    <col min="10770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025" width="8.28515625" style="1" customWidth="1"/>
    <col min="11026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281" width="8.28515625" style="1" customWidth="1"/>
    <col min="11282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537" width="8.28515625" style="1" customWidth="1"/>
    <col min="11538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1793" width="8.28515625" style="1" customWidth="1"/>
    <col min="11794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049" width="8.28515625" style="1" customWidth="1"/>
    <col min="12050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305" width="8.28515625" style="1" customWidth="1"/>
    <col min="12306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561" width="8.28515625" style="1" customWidth="1"/>
    <col min="12562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2817" width="8.28515625" style="1" customWidth="1"/>
    <col min="12818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073" width="8.28515625" style="1" customWidth="1"/>
    <col min="13074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329" width="8.28515625" style="1" customWidth="1"/>
    <col min="13330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585" width="8.28515625" style="1" customWidth="1"/>
    <col min="13586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3841" width="8.28515625" style="1" customWidth="1"/>
    <col min="13842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097" width="8.28515625" style="1" customWidth="1"/>
    <col min="14098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353" width="8.28515625" style="1" customWidth="1"/>
    <col min="14354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609" width="8.28515625" style="1" customWidth="1"/>
    <col min="14610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4865" width="8.28515625" style="1" customWidth="1"/>
    <col min="14866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121" width="8.28515625" style="1" customWidth="1"/>
    <col min="15122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377" width="8.28515625" style="1" customWidth="1"/>
    <col min="15378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633" width="8.28515625" style="1" customWidth="1"/>
    <col min="15634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5889" width="8.28515625" style="1" customWidth="1"/>
    <col min="15890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145" width="8.28515625" style="1" customWidth="1"/>
    <col min="16146" max="16384" width="9.140625" style="1"/>
  </cols>
  <sheetData>
    <row r="1" spans="1:20" ht="26.25">
      <c r="A1" s="159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spans="1:20" ht="18.75">
      <c r="A2" s="162" t="s">
        <v>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4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>
      <c r="A4" s="165" t="s">
        <v>0</v>
      </c>
      <c r="B4" s="165" t="s">
        <v>1</v>
      </c>
      <c r="C4" s="165" t="s">
        <v>16</v>
      </c>
      <c r="D4" s="165" t="s">
        <v>2</v>
      </c>
      <c r="E4" s="165" t="s">
        <v>3</v>
      </c>
      <c r="F4" s="165" t="s">
        <v>73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20">
      <c r="A5" s="165"/>
      <c r="B5" s="165"/>
      <c r="C5" s="165"/>
      <c r="D5" s="165"/>
      <c r="E5" s="165"/>
      <c r="F5" s="72" t="s">
        <v>4</v>
      </c>
      <c r="G5" s="72" t="s">
        <v>5</v>
      </c>
      <c r="H5" s="72" t="s">
        <v>6</v>
      </c>
      <c r="I5" s="72" t="s">
        <v>7</v>
      </c>
      <c r="J5" s="72" t="s">
        <v>8</v>
      </c>
      <c r="K5" s="72" t="s">
        <v>9</v>
      </c>
      <c r="L5" s="72" t="s">
        <v>10</v>
      </c>
      <c r="M5" s="72" t="s">
        <v>11</v>
      </c>
      <c r="N5" s="72" t="s">
        <v>12</v>
      </c>
      <c r="O5" s="72" t="s">
        <v>13</v>
      </c>
      <c r="P5" s="72" t="s">
        <v>14</v>
      </c>
      <c r="Q5" s="72" t="s">
        <v>15</v>
      </c>
    </row>
    <row r="6" spans="1:20" s="2" customFormat="1" ht="31.5">
      <c r="A6" s="30">
        <v>1</v>
      </c>
      <c r="B6" s="31" t="s">
        <v>54</v>
      </c>
      <c r="C6" s="71"/>
      <c r="D6" s="30" t="s">
        <v>19</v>
      </c>
      <c r="E6" s="36">
        <v>0</v>
      </c>
      <c r="F6" s="72"/>
      <c r="G6" s="72"/>
      <c r="H6" s="72"/>
      <c r="I6" s="95"/>
      <c r="J6" s="95"/>
      <c r="K6" s="95"/>
      <c r="L6" s="95"/>
      <c r="M6" s="95"/>
      <c r="N6" s="95"/>
      <c r="O6" s="95"/>
      <c r="P6" s="95"/>
      <c r="Q6" s="95"/>
    </row>
    <row r="7" spans="1:20" s="2" customFormat="1" ht="31.5">
      <c r="A7" s="30">
        <v>2</v>
      </c>
      <c r="B7" s="65" t="s">
        <v>42</v>
      </c>
      <c r="C7" s="71">
        <v>120</v>
      </c>
      <c r="D7" s="30" t="s">
        <v>19</v>
      </c>
      <c r="E7" s="36">
        <v>534.6</v>
      </c>
      <c r="F7" s="72"/>
      <c r="G7" s="72"/>
      <c r="H7" s="72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20" s="2" customFormat="1" ht="29.25" customHeight="1">
      <c r="A8" s="30">
        <v>3</v>
      </c>
      <c r="B8" s="65" t="s">
        <v>43</v>
      </c>
      <c r="C8" s="71">
        <v>60</v>
      </c>
      <c r="D8" s="30" t="s">
        <v>19</v>
      </c>
      <c r="E8" s="36">
        <v>320.64</v>
      </c>
      <c r="F8" s="72"/>
      <c r="G8" s="72"/>
      <c r="H8" s="72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20" ht="31.5">
      <c r="A9" s="30">
        <v>4</v>
      </c>
      <c r="B9" s="33" t="s">
        <v>46</v>
      </c>
      <c r="C9" s="71">
        <v>37</v>
      </c>
      <c r="D9" s="30" t="s">
        <v>19</v>
      </c>
      <c r="E9" s="36">
        <v>54.39</v>
      </c>
      <c r="F9" s="72"/>
      <c r="G9" s="72"/>
      <c r="H9" s="72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20" ht="31.5">
      <c r="A10" s="30">
        <v>5</v>
      </c>
      <c r="B10" s="33" t="s">
        <v>47</v>
      </c>
      <c r="C10" s="71">
        <v>0</v>
      </c>
      <c r="D10" s="30" t="s">
        <v>19</v>
      </c>
      <c r="E10" s="36">
        <v>0</v>
      </c>
      <c r="F10" s="72"/>
      <c r="G10" s="72"/>
      <c r="H10" s="72"/>
      <c r="I10" s="37"/>
      <c r="J10" s="37"/>
      <c r="K10" s="37"/>
      <c r="L10" s="95"/>
      <c r="M10" s="95"/>
      <c r="N10" s="95"/>
      <c r="O10" s="95"/>
      <c r="P10" s="95"/>
      <c r="Q10" s="95"/>
    </row>
    <row r="11" spans="1:20" ht="31.5">
      <c r="A11" s="30">
        <v>6</v>
      </c>
      <c r="B11" s="33" t="s">
        <v>49</v>
      </c>
      <c r="C11" s="71">
        <v>37</v>
      </c>
      <c r="D11" s="30" t="s">
        <v>19</v>
      </c>
      <c r="E11" s="36">
        <v>6.4749999999999996</v>
      </c>
      <c r="F11" s="72"/>
      <c r="G11" s="72"/>
      <c r="H11" s="72"/>
      <c r="I11" s="27" t="s">
        <v>102</v>
      </c>
      <c r="J11" s="27" t="s">
        <v>103</v>
      </c>
      <c r="K11" s="27" t="s">
        <v>81</v>
      </c>
      <c r="L11" s="27" t="s">
        <v>104</v>
      </c>
      <c r="M11" s="27" t="s">
        <v>104</v>
      </c>
      <c r="N11" s="27" t="s">
        <v>105</v>
      </c>
      <c r="O11" s="27" t="s">
        <v>105</v>
      </c>
      <c r="P11" s="27" t="s">
        <v>106</v>
      </c>
      <c r="Q11" s="27" t="s">
        <v>107</v>
      </c>
    </row>
    <row r="12" spans="1:20" ht="30" customHeight="1">
      <c r="A12" s="166" t="s">
        <v>17</v>
      </c>
      <c r="B12" s="166"/>
      <c r="C12" s="71">
        <f>C6+C9+C10+C11</f>
        <v>74</v>
      </c>
      <c r="D12" s="34"/>
      <c r="E12" s="69">
        <f>E6+E9+E10+E11</f>
        <v>60.865000000000002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</row>
    <row r="15" spans="1:20" ht="15.75" thickBot="1">
      <c r="A15" s="167"/>
      <c r="B15" s="167"/>
      <c r="C15" s="167"/>
      <c r="D15" s="134"/>
      <c r="E15" s="134"/>
      <c r="F15" s="134"/>
      <c r="G15" s="134"/>
      <c r="H15" s="134"/>
      <c r="I15" s="134"/>
      <c r="J15" s="168"/>
      <c r="K15" s="168"/>
      <c r="L15" s="168"/>
      <c r="M15" s="168"/>
      <c r="N15" s="168"/>
      <c r="O15" s="168"/>
      <c r="P15" s="168"/>
      <c r="Q15" s="9"/>
    </row>
    <row r="16" spans="1:20" ht="23.25" customHeight="1" thickBot="1">
      <c r="A16" s="169" t="s">
        <v>2</v>
      </c>
      <c r="B16" s="170"/>
      <c r="C16" s="171"/>
      <c r="D16" s="134"/>
      <c r="E16" s="134"/>
      <c r="F16" s="134"/>
      <c r="G16" s="134"/>
      <c r="H16" s="134"/>
      <c r="I16" s="134"/>
      <c r="J16" s="172" t="s">
        <v>20</v>
      </c>
      <c r="K16" s="173"/>
      <c r="L16" s="173"/>
      <c r="M16" s="173"/>
      <c r="N16" s="173"/>
      <c r="O16" s="173"/>
      <c r="P16" s="174"/>
      <c r="Q16" s="9"/>
    </row>
    <row r="17" spans="1:17" ht="18.75">
      <c r="A17" s="175" t="s">
        <v>19</v>
      </c>
      <c r="B17" s="176"/>
      <c r="C17" s="177"/>
      <c r="D17" s="134"/>
      <c r="E17" s="134"/>
      <c r="F17" s="134"/>
      <c r="G17" s="134"/>
      <c r="H17" s="134"/>
      <c r="I17" s="134"/>
      <c r="J17" s="178" t="s">
        <v>21</v>
      </c>
      <c r="K17" s="179"/>
      <c r="L17" s="179"/>
      <c r="M17" s="179"/>
      <c r="N17" s="179"/>
      <c r="O17" s="179"/>
      <c r="P17" s="180"/>
      <c r="Q17" s="9"/>
    </row>
    <row r="18" spans="1:17" ht="23.25" customHeight="1">
      <c r="A18" s="181" t="s">
        <v>18</v>
      </c>
      <c r="B18" s="182"/>
      <c r="C18" s="183"/>
      <c r="D18" s="134"/>
      <c r="E18" s="134"/>
      <c r="F18" s="134"/>
      <c r="G18" s="134"/>
      <c r="H18" s="134"/>
      <c r="I18" s="134"/>
      <c r="J18" s="178" t="s">
        <v>22</v>
      </c>
      <c r="K18" s="179"/>
      <c r="L18" s="179"/>
      <c r="M18" s="179"/>
      <c r="N18" s="179"/>
      <c r="O18" s="179"/>
      <c r="P18" s="180"/>
      <c r="Q18" s="9"/>
    </row>
    <row r="19" spans="1:17" ht="23.25" customHeight="1">
      <c r="A19" s="181"/>
      <c r="B19" s="182"/>
      <c r="C19" s="183"/>
      <c r="D19" s="134"/>
      <c r="E19" s="134"/>
      <c r="F19" s="134"/>
      <c r="G19" s="134"/>
      <c r="H19" s="134"/>
      <c r="I19" s="134"/>
      <c r="J19" s="178" t="s">
        <v>23</v>
      </c>
      <c r="K19" s="179"/>
      <c r="L19" s="179"/>
      <c r="M19" s="179"/>
      <c r="N19" s="179"/>
      <c r="O19" s="179"/>
      <c r="P19" s="180"/>
      <c r="Q19" s="9"/>
    </row>
    <row r="20" spans="1:17" ht="23.25" customHeight="1">
      <c r="A20" s="181"/>
      <c r="B20" s="182"/>
      <c r="C20" s="183"/>
      <c r="D20" s="134"/>
      <c r="E20" s="134"/>
      <c r="F20" s="134"/>
      <c r="G20" s="134"/>
      <c r="H20" s="134"/>
      <c r="I20" s="134"/>
      <c r="J20" s="178" t="s">
        <v>25</v>
      </c>
      <c r="K20" s="179"/>
      <c r="L20" s="179"/>
      <c r="M20" s="179"/>
      <c r="N20" s="179"/>
      <c r="O20" s="179"/>
      <c r="P20" s="180"/>
      <c r="Q20" s="9"/>
    </row>
    <row r="21" spans="1:17" ht="23.25" customHeight="1">
      <c r="A21" s="181"/>
      <c r="B21" s="182"/>
      <c r="C21" s="183"/>
      <c r="D21" s="134"/>
      <c r="E21" s="134"/>
      <c r="F21" s="134"/>
      <c r="G21" s="134"/>
      <c r="H21" s="134"/>
      <c r="I21" s="134"/>
      <c r="J21" s="178" t="s">
        <v>24</v>
      </c>
      <c r="K21" s="179"/>
      <c r="L21" s="179"/>
      <c r="M21" s="179"/>
      <c r="N21" s="179"/>
      <c r="O21" s="179"/>
      <c r="P21" s="180"/>
      <c r="Q21" s="9"/>
    </row>
    <row r="22" spans="1:17" ht="23.25" customHeight="1" thickBot="1">
      <c r="A22" s="181"/>
      <c r="B22" s="182"/>
      <c r="C22" s="183"/>
      <c r="D22" s="134"/>
      <c r="E22" s="134"/>
      <c r="F22" s="134"/>
      <c r="G22" s="134"/>
      <c r="H22" s="134"/>
      <c r="I22" s="134"/>
      <c r="J22" s="156" t="s">
        <v>26</v>
      </c>
      <c r="K22" s="157"/>
      <c r="L22" s="157"/>
      <c r="M22" s="157"/>
      <c r="N22" s="157"/>
      <c r="O22" s="157"/>
      <c r="P22" s="158"/>
      <c r="Q22" s="9"/>
    </row>
    <row r="23" spans="1:17" ht="23.25" customHeight="1" thickBot="1">
      <c r="A23" s="181"/>
      <c r="B23" s="182"/>
      <c r="C23" s="183"/>
      <c r="D23" s="134"/>
      <c r="E23" s="134"/>
      <c r="F23" s="134"/>
      <c r="G23" s="134"/>
      <c r="H23" s="134"/>
      <c r="I23" s="134"/>
      <c r="J23" s="156" t="s">
        <v>27</v>
      </c>
      <c r="K23" s="157"/>
      <c r="L23" s="157"/>
      <c r="M23" s="157"/>
      <c r="N23" s="157"/>
      <c r="O23" s="157"/>
      <c r="P23" s="158"/>
      <c r="Q23" s="9"/>
    </row>
    <row r="24" spans="1:17" ht="23.25" customHeight="1" thickBot="1">
      <c r="A24" s="181"/>
      <c r="B24" s="182"/>
      <c r="C24" s="183"/>
      <c r="D24" s="134"/>
      <c r="E24" s="134"/>
      <c r="F24" s="134"/>
      <c r="G24" s="134"/>
      <c r="H24" s="134"/>
      <c r="I24" s="134"/>
      <c r="J24" s="156" t="s">
        <v>28</v>
      </c>
      <c r="K24" s="157"/>
      <c r="L24" s="157"/>
      <c r="M24" s="157"/>
      <c r="N24" s="157"/>
      <c r="O24" s="157"/>
      <c r="P24" s="158"/>
      <c r="Q24" s="9"/>
    </row>
    <row r="25" spans="1:17" ht="23.25" customHeight="1" thickBot="1">
      <c r="A25" s="184"/>
      <c r="B25" s="185"/>
      <c r="C25" s="186"/>
      <c r="D25" s="134"/>
      <c r="E25" s="134"/>
      <c r="F25" s="134"/>
      <c r="G25" s="134"/>
      <c r="H25" s="134"/>
      <c r="I25" s="134"/>
      <c r="J25" s="156" t="s">
        <v>29</v>
      </c>
      <c r="K25" s="157"/>
      <c r="L25" s="157"/>
      <c r="M25" s="157"/>
      <c r="N25" s="157"/>
      <c r="O25" s="157"/>
      <c r="P25" s="158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  <c r="P5" s="44" t="s">
        <v>14</v>
      </c>
      <c r="Q5" s="4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4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487</v>
      </c>
      <c r="D7" s="20" t="s">
        <v>19</v>
      </c>
      <c r="E7" s="44">
        <v>2020.56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244</v>
      </c>
      <c r="D8" s="20" t="s">
        <v>19</v>
      </c>
      <c r="E8" s="44">
        <v>1303.9359999999999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4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731</v>
      </c>
      <c r="D12" s="22"/>
      <c r="E12" s="21">
        <f>SUM(E6:E11)</f>
        <v>3324.4960000000001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0" zoomScaleSheetLayoutView="80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74" t="s">
        <v>4</v>
      </c>
      <c r="G5" s="74" t="s">
        <v>5</v>
      </c>
      <c r="H5" s="74" t="s">
        <v>6</v>
      </c>
      <c r="I5" s="74" t="s">
        <v>7</v>
      </c>
      <c r="J5" s="74" t="s">
        <v>8</v>
      </c>
      <c r="K5" s="74" t="s">
        <v>9</v>
      </c>
      <c r="L5" s="74" t="s">
        <v>10</v>
      </c>
      <c r="M5" s="74" t="s">
        <v>11</v>
      </c>
      <c r="N5" s="74" t="s">
        <v>12</v>
      </c>
      <c r="O5" s="74" t="s">
        <v>13</v>
      </c>
      <c r="P5" s="74" t="s">
        <v>14</v>
      </c>
      <c r="Q5" s="7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4">
        <v>0</v>
      </c>
      <c r="F6" s="27"/>
      <c r="G6" s="27"/>
      <c r="H6" s="27"/>
      <c r="I6" s="76"/>
      <c r="J6" s="76"/>
      <c r="K6" s="76"/>
      <c r="L6" s="76"/>
      <c r="M6" s="76"/>
      <c r="N6" s="76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135</v>
      </c>
      <c r="D7" s="20" t="s">
        <v>19</v>
      </c>
      <c r="E7" s="77">
        <v>612.22500000000002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67</v>
      </c>
      <c r="D8" s="20" t="s">
        <v>19</v>
      </c>
      <c r="E8" s="77">
        <v>364.48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4">
        <v>0</v>
      </c>
      <c r="F10" s="27"/>
      <c r="G10" s="27"/>
      <c r="H10" s="27"/>
      <c r="I10" s="76"/>
      <c r="J10" s="76"/>
      <c r="K10" s="76"/>
      <c r="L10" s="76"/>
      <c r="M10" s="76"/>
      <c r="N10" s="76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29">
        <v>0</v>
      </c>
      <c r="F11" s="27"/>
      <c r="G11" s="27"/>
      <c r="H11" s="27"/>
      <c r="I11" s="76"/>
      <c r="J11" s="76"/>
      <c r="K11" s="76"/>
      <c r="L11" s="76"/>
      <c r="M11" s="76"/>
      <c r="N11" s="76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202</v>
      </c>
      <c r="D12" s="22"/>
      <c r="E12" s="21">
        <f>SUM(E6:E11)</f>
        <v>976.70500000000004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70" zoomScaleSheetLayoutView="70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F27" sqref="F27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  <c r="P5" s="80" t="s">
        <v>14</v>
      </c>
      <c r="Q5" s="8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1005</v>
      </c>
      <c r="D7" s="20" t="s">
        <v>19</v>
      </c>
      <c r="E7" s="80">
        <v>5018.97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503</v>
      </c>
      <c r="D8" s="20" t="s">
        <v>19</v>
      </c>
      <c r="E8" s="80">
        <v>3017.4969999999998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80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80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0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1508</v>
      </c>
      <c r="D12" s="22"/>
      <c r="E12" s="21">
        <f>SUM(E6:E11)</f>
        <v>8036.4670000000006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9" sqref="D9"/>
      <selection pane="topRight" activeCell="D9" sqref="D9"/>
      <selection pane="bottomLeft" activeCell="D9" sqref="D9"/>
      <selection pane="bottomRight" activeCell="I7" sqref="I7:Q7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86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2" t="s">
        <v>9</v>
      </c>
      <c r="L5" s="62" t="s">
        <v>10</v>
      </c>
      <c r="M5" s="62" t="s">
        <v>11</v>
      </c>
      <c r="N5" s="62" t="s">
        <v>12</v>
      </c>
      <c r="O5" s="62" t="s">
        <v>13</v>
      </c>
      <c r="P5" s="62" t="s">
        <v>14</v>
      </c>
      <c r="Q5" s="6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6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589</v>
      </c>
      <c r="D7" s="20" t="s">
        <v>19</v>
      </c>
      <c r="E7" s="62">
        <v>2895.5239999999999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294</v>
      </c>
      <c r="D8" s="20" t="s">
        <v>19</v>
      </c>
      <c r="E8" s="62">
        <v>1734.894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6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6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6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883</v>
      </c>
      <c r="D12" s="21"/>
      <c r="E12" s="21">
        <f t="shared" ref="E12" si="0">SUM(E6:E11)</f>
        <v>4630.4179999999997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6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11</v>
      </c>
      <c r="N5" s="73" t="s">
        <v>12</v>
      </c>
      <c r="O5" s="73" t="s">
        <v>13</v>
      </c>
      <c r="P5" s="73" t="s">
        <v>14</v>
      </c>
      <c r="Q5" s="73" t="s">
        <v>15</v>
      </c>
    </row>
    <row r="6" spans="1:19" s="2" customFormat="1" ht="32.25" thickBot="1">
      <c r="A6" s="20">
        <v>1</v>
      </c>
      <c r="B6" s="23" t="s">
        <v>54</v>
      </c>
      <c r="C6" s="21">
        <v>0</v>
      </c>
      <c r="D6" s="20" t="s">
        <v>19</v>
      </c>
      <c r="E6" s="7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2.25" thickBot="1">
      <c r="A7" s="20">
        <v>2</v>
      </c>
      <c r="B7" s="23" t="s">
        <v>42</v>
      </c>
      <c r="C7" s="28">
        <v>231</v>
      </c>
      <c r="D7" s="20" t="s">
        <v>19</v>
      </c>
      <c r="E7" s="73">
        <v>958.41899999999998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8">
        <v>116</v>
      </c>
      <c r="D8" s="20" t="s">
        <v>19</v>
      </c>
      <c r="E8" s="73">
        <v>619.904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347</v>
      </c>
      <c r="D12" s="21">
        <f t="shared" ref="D12:E12" si="0">SUM(D6:D11)</f>
        <v>0</v>
      </c>
      <c r="E12" s="21">
        <f t="shared" si="0"/>
        <v>1578.3229999999999</v>
      </c>
      <c r="F12" s="21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A17:C17"/>
    <mergeCell ref="A1:Q1"/>
    <mergeCell ref="A2:Q2"/>
    <mergeCell ref="A4:A5"/>
    <mergeCell ref="B4:B5"/>
    <mergeCell ref="C4:C5"/>
    <mergeCell ref="D4:D5"/>
    <mergeCell ref="E4:E5"/>
    <mergeCell ref="F4:Q4"/>
    <mergeCell ref="A12:B12"/>
    <mergeCell ref="A15:C15"/>
    <mergeCell ref="J15:P15"/>
    <mergeCell ref="A16:C16"/>
    <mergeCell ref="D15:I25"/>
    <mergeCell ref="A18:C25"/>
    <mergeCell ref="J21:P21"/>
    <mergeCell ref="J22:P22"/>
    <mergeCell ref="J23:P23"/>
    <mergeCell ref="J24:P24"/>
    <mergeCell ref="J25:P25"/>
    <mergeCell ref="J16:P16"/>
    <mergeCell ref="J17:P17"/>
    <mergeCell ref="J18:P18"/>
    <mergeCell ref="J19:P19"/>
    <mergeCell ref="J20:P20"/>
  </mergeCells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95" orientation="landscape" r:id="rId1"/>
  <rowBreaks count="1" manualBreakCount="1">
    <brk id="25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3" t="s">
        <v>12</v>
      </c>
      <c r="O5" s="43" t="s">
        <v>13</v>
      </c>
      <c r="P5" s="43" t="s">
        <v>14</v>
      </c>
      <c r="Q5" s="43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3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72</v>
      </c>
      <c r="D7" s="20" t="s">
        <v>19</v>
      </c>
      <c r="E7" s="43">
        <v>353.95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36</v>
      </c>
      <c r="D8" s="20" t="s">
        <v>19</v>
      </c>
      <c r="E8" s="43">
        <v>212.43600000000001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15.75">
      <c r="A12" s="154" t="s">
        <v>17</v>
      </c>
      <c r="B12" s="155"/>
      <c r="C12" s="21">
        <f>SUM(C6:C11)</f>
        <v>108</v>
      </c>
      <c r="D12" s="22"/>
      <c r="E12" s="21">
        <f>SUM(E6:E11)</f>
        <v>566.38599999999997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13</v>
      </c>
      <c r="P5" s="42" t="s">
        <v>14</v>
      </c>
      <c r="Q5" s="42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2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306</v>
      </c>
      <c r="D7" s="20" t="s">
        <v>19</v>
      </c>
      <c r="E7" s="42">
        <v>1462.07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153</v>
      </c>
      <c r="D8" s="20" t="s">
        <v>19</v>
      </c>
      <c r="E8" s="42">
        <v>877.45500000000004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2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42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2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459</v>
      </c>
      <c r="D12" s="22"/>
      <c r="E12" s="21">
        <f>SUM(E6:E11)</f>
        <v>2339.5250000000001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="85" zoomScaleNormal="85" workbookViewId="0">
      <selection activeCell="D16" sqref="D16:I26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4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388</v>
      </c>
      <c r="D7" s="20" t="s">
        <v>19</v>
      </c>
      <c r="E7" s="41">
        <v>1728.54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194</v>
      </c>
      <c r="D8" s="20" t="s">
        <v>19</v>
      </c>
      <c r="E8" s="41">
        <v>1036.7360000000001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4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120</v>
      </c>
      <c r="D10" s="20" t="s">
        <v>19</v>
      </c>
      <c r="E10" s="41">
        <v>73.2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4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20">
        <v>7</v>
      </c>
      <c r="B12" s="24" t="s">
        <v>77</v>
      </c>
      <c r="C12" s="21">
        <v>160</v>
      </c>
      <c r="D12" s="20" t="s">
        <v>19</v>
      </c>
      <c r="E12" s="60">
        <v>24</v>
      </c>
      <c r="F12" s="27"/>
      <c r="G12" s="27"/>
      <c r="H12" s="27"/>
      <c r="I12" s="27" t="s">
        <v>102</v>
      </c>
      <c r="J12" s="27" t="s">
        <v>103</v>
      </c>
      <c r="K12" s="27" t="s">
        <v>81</v>
      </c>
      <c r="L12" s="27" t="s">
        <v>104</v>
      </c>
      <c r="M12" s="27" t="s">
        <v>104</v>
      </c>
      <c r="N12" s="27" t="s">
        <v>105</v>
      </c>
      <c r="O12" s="27" t="s">
        <v>105</v>
      </c>
      <c r="P12" s="27" t="s">
        <v>106</v>
      </c>
      <c r="Q12" s="27" t="s">
        <v>107</v>
      </c>
    </row>
    <row r="13" spans="1:19" ht="15.75">
      <c r="A13" s="154" t="s">
        <v>17</v>
      </c>
      <c r="B13" s="155"/>
      <c r="C13" s="21">
        <f>SUM(C6:C12)</f>
        <v>862</v>
      </c>
      <c r="D13" s="21">
        <f t="shared" ref="D13:E13" si="0">SUM(D6:D12)</f>
        <v>0</v>
      </c>
      <c r="E13" s="21">
        <f t="shared" si="0"/>
        <v>2862.4759999999997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R13" s="3"/>
      <c r="S13" s="3"/>
    </row>
    <row r="16" spans="1:19" ht="23.25" customHeight="1" thickBot="1">
      <c r="A16" s="133"/>
      <c r="B16" s="133"/>
      <c r="C16" s="133"/>
      <c r="D16" s="134"/>
      <c r="E16" s="134"/>
      <c r="F16" s="134"/>
      <c r="G16" s="134"/>
      <c r="H16" s="134"/>
      <c r="I16" s="134"/>
      <c r="J16" s="135"/>
      <c r="K16" s="135"/>
      <c r="L16" s="135"/>
      <c r="M16" s="135"/>
      <c r="N16" s="135"/>
      <c r="O16" s="135"/>
      <c r="P16" s="135"/>
      <c r="Q16" s="9"/>
    </row>
    <row r="17" spans="1:17" ht="23.25" customHeight="1" thickBot="1">
      <c r="A17" s="136" t="s">
        <v>2</v>
      </c>
      <c r="B17" s="137"/>
      <c r="C17" s="138"/>
      <c r="D17" s="134"/>
      <c r="E17" s="134"/>
      <c r="F17" s="134"/>
      <c r="G17" s="134"/>
      <c r="H17" s="134"/>
      <c r="I17" s="134"/>
      <c r="J17" s="139" t="s">
        <v>20</v>
      </c>
      <c r="K17" s="140"/>
      <c r="L17" s="140"/>
      <c r="M17" s="140"/>
      <c r="N17" s="140"/>
      <c r="O17" s="140"/>
      <c r="P17" s="141"/>
      <c r="Q17" s="9"/>
    </row>
    <row r="18" spans="1:17" ht="23.25" customHeight="1">
      <c r="A18" s="142" t="s">
        <v>19</v>
      </c>
      <c r="B18" s="143"/>
      <c r="C18" s="144"/>
      <c r="D18" s="134"/>
      <c r="E18" s="134"/>
      <c r="F18" s="134"/>
      <c r="G18" s="134"/>
      <c r="H18" s="134"/>
      <c r="I18" s="134"/>
      <c r="J18" s="145" t="s">
        <v>21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 t="s">
        <v>18</v>
      </c>
      <c r="B19" s="149"/>
      <c r="C19" s="150"/>
      <c r="D19" s="134"/>
      <c r="E19" s="134"/>
      <c r="F19" s="134"/>
      <c r="G19" s="134"/>
      <c r="H19" s="134"/>
      <c r="I19" s="134"/>
      <c r="J19" s="145" t="s">
        <v>22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23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25</v>
      </c>
      <c r="K21" s="146"/>
      <c r="L21" s="146"/>
      <c r="M21" s="146"/>
      <c r="N21" s="146"/>
      <c r="O21" s="146"/>
      <c r="P21" s="147"/>
      <c r="Q21" s="9"/>
    </row>
    <row r="22" spans="1:17" ht="23.25" customHeight="1">
      <c r="A22" s="148"/>
      <c r="B22" s="149"/>
      <c r="C22" s="150"/>
      <c r="D22" s="134"/>
      <c r="E22" s="134"/>
      <c r="F22" s="134"/>
      <c r="G22" s="134"/>
      <c r="H22" s="134"/>
      <c r="I22" s="134"/>
      <c r="J22" s="145" t="s">
        <v>24</v>
      </c>
      <c r="K22" s="146"/>
      <c r="L22" s="146"/>
      <c r="M22" s="146"/>
      <c r="N22" s="146"/>
      <c r="O22" s="146"/>
      <c r="P22" s="147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26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27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48"/>
      <c r="B25" s="149"/>
      <c r="C25" s="150"/>
      <c r="D25" s="134"/>
      <c r="E25" s="134"/>
      <c r="F25" s="134"/>
      <c r="G25" s="134"/>
      <c r="H25" s="134"/>
      <c r="I25" s="134"/>
      <c r="J25" s="110" t="s">
        <v>28</v>
      </c>
      <c r="K25" s="111"/>
      <c r="L25" s="111"/>
      <c r="M25" s="111"/>
      <c r="N25" s="111"/>
      <c r="O25" s="111"/>
      <c r="P25" s="112"/>
      <c r="Q25" s="9"/>
    </row>
    <row r="26" spans="1:17" ht="19.5" thickBot="1">
      <c r="A26" s="151"/>
      <c r="B26" s="152"/>
      <c r="C26" s="153"/>
      <c r="D26" s="134"/>
      <c r="E26" s="134"/>
      <c r="F26" s="134"/>
      <c r="G26" s="134"/>
      <c r="H26" s="134"/>
      <c r="I26" s="134"/>
      <c r="J26" s="110" t="s">
        <v>29</v>
      </c>
      <c r="K26" s="111"/>
      <c r="L26" s="111"/>
      <c r="M26" s="111"/>
      <c r="N26" s="111"/>
      <c r="O26" s="111"/>
      <c r="P26" s="112"/>
      <c r="Q26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A13:B13"/>
    <mergeCell ref="D16:I26"/>
    <mergeCell ref="A18:C18"/>
    <mergeCell ref="A19:C26"/>
    <mergeCell ref="J26:P26"/>
    <mergeCell ref="J24:P24"/>
    <mergeCell ref="A16:C16"/>
    <mergeCell ref="J16:P16"/>
    <mergeCell ref="A17:C17"/>
    <mergeCell ref="J17:P17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="85" zoomScaleNormal="85" workbookViewId="0">
      <selection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5" t="s">
        <v>12</v>
      </c>
      <c r="O5" s="55" t="s">
        <v>13</v>
      </c>
      <c r="P5" s="55" t="s">
        <v>14</v>
      </c>
      <c r="Q5" s="55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5">
        <v>0</v>
      </c>
      <c r="F6" s="27"/>
      <c r="G6" s="27"/>
      <c r="H6" s="27"/>
      <c r="I6" s="27"/>
      <c r="J6" s="27"/>
      <c r="K6" s="27"/>
      <c r="L6" s="27"/>
      <c r="M6" s="27"/>
      <c r="N6" s="57"/>
      <c r="O6" s="27"/>
      <c r="P6" s="57"/>
      <c r="Q6" s="27"/>
    </row>
    <row r="7" spans="1:19" s="2" customFormat="1" ht="31.5">
      <c r="A7" s="20">
        <v>2</v>
      </c>
      <c r="B7" s="23" t="s">
        <v>42</v>
      </c>
      <c r="C7" s="21">
        <v>476</v>
      </c>
      <c r="D7" s="20" t="s">
        <v>19</v>
      </c>
      <c r="E7" s="55">
        <v>2120.58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238</v>
      </c>
      <c r="D8" s="20" t="s">
        <v>19</v>
      </c>
      <c r="E8" s="55">
        <v>1271.8720000000001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4</v>
      </c>
      <c r="D9" s="20" t="s">
        <v>19</v>
      </c>
      <c r="E9" s="55">
        <v>4.84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9" ht="31.5">
      <c r="A10" s="20">
        <v>5</v>
      </c>
      <c r="B10" s="24" t="s">
        <v>47</v>
      </c>
      <c r="C10" s="21">
        <v>133</v>
      </c>
      <c r="D10" s="20" t="s">
        <v>19</v>
      </c>
      <c r="E10" s="55">
        <f>133*0.61</f>
        <v>81.13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5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137</v>
      </c>
      <c r="D12" s="22"/>
      <c r="E12" s="21">
        <f>SUM(E6:E11)</f>
        <v>3478.4220000000005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84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  <c r="P5" s="56" t="s">
        <v>14</v>
      </c>
      <c r="Q5" s="56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6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725</v>
      </c>
      <c r="D7" s="20" t="s">
        <v>19</v>
      </c>
      <c r="E7" s="56">
        <v>3105.9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362</v>
      </c>
      <c r="D8" s="20" t="s">
        <v>19</v>
      </c>
      <c r="E8" s="56">
        <v>1879.1420000000001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6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6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6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1087</v>
      </c>
      <c r="D12" s="22"/>
      <c r="E12" s="21">
        <f>SUM(E6:E11)</f>
        <v>4985.0420000000004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4:A5"/>
    <mergeCell ref="B4:B5"/>
    <mergeCell ref="C4:C5"/>
    <mergeCell ref="D4:D5"/>
    <mergeCell ref="E4:E5"/>
    <mergeCell ref="F4:Q4"/>
    <mergeCell ref="A2:Q2"/>
  </mergeCells>
  <pageMargins left="0.7" right="0.7" top="0.75" bottom="0.75" header="0.3" footer="0.3"/>
  <pageSetup paperSize="9" scale="7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workbookViewId="0">
      <selection activeCell="D15" sqref="D15:I25"/>
    </sheetView>
  </sheetViews>
  <sheetFormatPr defaultRowHeight="15"/>
  <cols>
    <col min="2" max="2" width="17.85546875" customWidth="1"/>
    <col min="3" max="3" width="10" customWidth="1"/>
    <col min="4" max="4" width="12.42578125" customWidth="1"/>
    <col min="5" max="5" width="10.85546875" bestFit="1" customWidth="1"/>
  </cols>
  <sheetData>
    <row r="1" spans="1:17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ht="18.75">
      <c r="A2" s="116" t="s">
        <v>75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>
      <c r="A5" s="120"/>
      <c r="B5" s="120"/>
      <c r="C5" s="120"/>
      <c r="D5" s="120"/>
      <c r="E5" s="120"/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</row>
    <row r="6" spans="1:17" ht="47.25">
      <c r="A6" s="20">
        <v>1</v>
      </c>
      <c r="B6" s="23" t="s">
        <v>54</v>
      </c>
      <c r="C6" s="21">
        <v>0</v>
      </c>
      <c r="D6" s="20" t="s">
        <v>19</v>
      </c>
      <c r="E6" s="40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47.25">
      <c r="A7" s="20">
        <v>2</v>
      </c>
      <c r="B7" s="23" t="s">
        <v>42</v>
      </c>
      <c r="C7" s="21">
        <v>315</v>
      </c>
      <c r="D7" s="20" t="s">
        <v>19</v>
      </c>
      <c r="E7" s="40">
        <v>1428.53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7" ht="47.25">
      <c r="A8" s="20">
        <v>3</v>
      </c>
      <c r="B8" s="23" t="s">
        <v>43</v>
      </c>
      <c r="C8" s="21">
        <v>157</v>
      </c>
      <c r="D8" s="20" t="s">
        <v>19</v>
      </c>
      <c r="E8" s="40">
        <v>854.08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7" ht="47.25">
      <c r="A9" s="20">
        <v>4</v>
      </c>
      <c r="B9" s="24" t="s">
        <v>46</v>
      </c>
      <c r="C9" s="21">
        <v>140</v>
      </c>
      <c r="D9" s="20" t="s">
        <v>19</v>
      </c>
      <c r="E9" s="40">
        <v>85.4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7" ht="47.25">
      <c r="A10" s="20">
        <v>5</v>
      </c>
      <c r="B10" s="24" t="s">
        <v>47</v>
      </c>
      <c r="C10" s="21">
        <v>140</v>
      </c>
      <c r="D10" s="20" t="s">
        <v>19</v>
      </c>
      <c r="E10" s="40">
        <v>85.4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7" ht="47.25">
      <c r="A11" s="20">
        <v>6</v>
      </c>
      <c r="B11" s="24" t="s">
        <v>49</v>
      </c>
      <c r="C11" s="21">
        <v>140</v>
      </c>
      <c r="D11" s="20" t="s">
        <v>19</v>
      </c>
      <c r="E11" s="40">
        <v>24.5</v>
      </c>
      <c r="F11" s="27"/>
      <c r="G11" s="27"/>
      <c r="H11" s="27"/>
      <c r="I11" s="27" t="s">
        <v>102</v>
      </c>
      <c r="J11" s="27" t="s">
        <v>103</v>
      </c>
      <c r="K11" s="27" t="s">
        <v>81</v>
      </c>
      <c r="L11" s="27" t="s">
        <v>104</v>
      </c>
      <c r="M11" s="27" t="s">
        <v>104</v>
      </c>
      <c r="N11" s="27" t="s">
        <v>105</v>
      </c>
      <c r="O11" s="27" t="s">
        <v>105</v>
      </c>
      <c r="P11" s="27" t="s">
        <v>106</v>
      </c>
      <c r="Q11" s="27" t="s">
        <v>107</v>
      </c>
    </row>
    <row r="12" spans="1:17" ht="15.75">
      <c r="A12" s="154" t="s">
        <v>17</v>
      </c>
      <c r="B12" s="155"/>
      <c r="C12" s="21">
        <f>C6+C9+C10+C11</f>
        <v>420</v>
      </c>
      <c r="D12" s="22"/>
      <c r="E12" s="21">
        <f>E6+E9+E10+E11</f>
        <v>195.3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</row>
    <row r="13" spans="1:17">
      <c r="A13" s="2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2"/>
      <c r="B14" s="1"/>
      <c r="C14" s="1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7" ht="19.5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18.75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18.75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18.75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18.75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18.75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19.5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19.5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19.5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19.5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9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F28" sqref="F28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81" t="s">
        <v>4</v>
      </c>
      <c r="G5" s="81" t="s">
        <v>5</v>
      </c>
      <c r="H5" s="81" t="s">
        <v>6</v>
      </c>
      <c r="I5" s="81" t="s">
        <v>7</v>
      </c>
      <c r="J5" s="81" t="s">
        <v>8</v>
      </c>
      <c r="K5" s="81" t="s">
        <v>9</v>
      </c>
      <c r="L5" s="81" t="s">
        <v>10</v>
      </c>
      <c r="M5" s="81" t="s">
        <v>11</v>
      </c>
      <c r="N5" s="81" t="s">
        <v>12</v>
      </c>
      <c r="O5" s="81" t="s">
        <v>13</v>
      </c>
      <c r="P5" s="81" t="s">
        <v>14</v>
      </c>
      <c r="Q5" s="8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8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403</v>
      </c>
      <c r="D7" s="20" t="s">
        <v>19</v>
      </c>
      <c r="E7" s="100">
        <v>1726.452</v>
      </c>
      <c r="F7" s="81"/>
      <c r="G7" s="81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201</v>
      </c>
      <c r="D8" s="20" t="s">
        <v>19</v>
      </c>
      <c r="E8" s="100">
        <v>1043.3910000000001</v>
      </c>
      <c r="F8" s="81"/>
      <c r="G8" s="81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204</v>
      </c>
      <c r="D9" s="20" t="s">
        <v>19</v>
      </c>
      <c r="E9" s="101">
        <v>124.44</v>
      </c>
      <c r="F9" s="81"/>
      <c r="G9" s="81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9" ht="31.5">
      <c r="A10" s="20">
        <v>5</v>
      </c>
      <c r="B10" s="24" t="s">
        <v>47</v>
      </c>
      <c r="C10" s="21">
        <v>117</v>
      </c>
      <c r="D10" s="20" t="s">
        <v>19</v>
      </c>
      <c r="E10" s="100">
        <v>71.37</v>
      </c>
      <c r="F10" s="81"/>
      <c r="G10" s="81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8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321</v>
      </c>
      <c r="D12" s="22"/>
      <c r="E12" s="21">
        <f>E6+E9+E10+E11</f>
        <v>195.81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78" t="s">
        <v>4</v>
      </c>
      <c r="G5" s="78" t="s">
        <v>5</v>
      </c>
      <c r="H5" s="78" t="s">
        <v>6</v>
      </c>
      <c r="I5" s="78" t="s">
        <v>7</v>
      </c>
      <c r="J5" s="78" t="s">
        <v>8</v>
      </c>
      <c r="K5" s="78" t="s">
        <v>9</v>
      </c>
      <c r="L5" s="78" t="s">
        <v>10</v>
      </c>
      <c r="M5" s="78" t="s">
        <v>11</v>
      </c>
      <c r="N5" s="78" t="s">
        <v>12</v>
      </c>
      <c r="O5" s="78" t="s">
        <v>13</v>
      </c>
      <c r="P5" s="78" t="s">
        <v>14</v>
      </c>
      <c r="Q5" s="7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571</v>
      </c>
      <c r="D7" s="20" t="s">
        <v>19</v>
      </c>
      <c r="E7" s="78">
        <v>2369.0790000000002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285</v>
      </c>
      <c r="D8" s="20" t="s">
        <v>19</v>
      </c>
      <c r="E8" s="78">
        <v>1523.04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856</v>
      </c>
      <c r="D12" s="22"/>
      <c r="E12" s="21">
        <f>SUM(E6:E11)</f>
        <v>3892.1190000000001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2" right="0.2" top="0.5" bottom="0.5" header="0" footer="0"/>
  <pageSetup paperSize="9" scale="73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T53"/>
  <sheetViews>
    <sheetView zoomScale="85" zoomScaleNormal="85" workbookViewId="0">
      <selection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16384" width="9.140625" style="1"/>
  </cols>
  <sheetData>
    <row r="1" spans="1:20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20" ht="18.75" customHeight="1">
      <c r="A2" s="116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20" ht="15" customHeight="1">
      <c r="A4" s="190" t="s">
        <v>0</v>
      </c>
      <c r="B4" s="190" t="s">
        <v>1</v>
      </c>
      <c r="C4" s="190" t="s">
        <v>16</v>
      </c>
      <c r="D4" s="190" t="s">
        <v>2</v>
      </c>
      <c r="E4" s="190" t="s">
        <v>3</v>
      </c>
      <c r="F4" s="192" t="s">
        <v>73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</row>
    <row r="5" spans="1:20">
      <c r="A5" s="191"/>
      <c r="B5" s="191"/>
      <c r="C5" s="191"/>
      <c r="D5" s="191"/>
      <c r="E5" s="191"/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  <c r="P5" s="75" t="s">
        <v>14</v>
      </c>
      <c r="Q5" s="75" t="s">
        <v>15</v>
      </c>
    </row>
    <row r="6" spans="1:20" s="2" customFormat="1" ht="31.5">
      <c r="A6" s="20">
        <v>1</v>
      </c>
      <c r="B6" s="23" t="s">
        <v>54</v>
      </c>
      <c r="C6" s="21">
        <v>6</v>
      </c>
      <c r="D6" s="20" t="s">
        <v>19</v>
      </c>
      <c r="E6" s="60">
        <v>74.8</v>
      </c>
      <c r="F6" s="27"/>
      <c r="G6" s="27"/>
      <c r="H6" s="27"/>
      <c r="I6" s="27" t="s">
        <v>102</v>
      </c>
      <c r="J6" s="27" t="s">
        <v>103</v>
      </c>
      <c r="K6" s="27" t="s">
        <v>81</v>
      </c>
      <c r="L6" s="27" t="s">
        <v>104</v>
      </c>
      <c r="M6" s="27" t="s">
        <v>104</v>
      </c>
      <c r="N6" s="27" t="s">
        <v>105</v>
      </c>
      <c r="O6" s="27" t="s">
        <v>105</v>
      </c>
      <c r="P6" s="27" t="s">
        <v>106</v>
      </c>
      <c r="Q6" s="27" t="s">
        <v>107</v>
      </c>
    </row>
    <row r="7" spans="1:20" s="2" customFormat="1" ht="31.5">
      <c r="A7" s="20">
        <v>2</v>
      </c>
      <c r="B7" s="23" t="s">
        <v>42</v>
      </c>
      <c r="C7" s="21">
        <v>114</v>
      </c>
      <c r="D7" s="20" t="s">
        <v>19</v>
      </c>
      <c r="E7" s="75">
        <v>472.99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20" s="2" customFormat="1" ht="31.5">
      <c r="A8" s="20">
        <v>3</v>
      </c>
      <c r="B8" s="23" t="s">
        <v>43</v>
      </c>
      <c r="C8" s="21">
        <v>57</v>
      </c>
      <c r="D8" s="20" t="s">
        <v>19</v>
      </c>
      <c r="E8" s="75">
        <v>304.608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20" ht="31.5">
      <c r="A9" s="20">
        <v>4</v>
      </c>
      <c r="B9" s="24" t="s">
        <v>46</v>
      </c>
      <c r="C9" s="21">
        <v>6</v>
      </c>
      <c r="D9" s="20" t="s">
        <v>19</v>
      </c>
      <c r="E9" s="75">
        <v>7.32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20" ht="31.5">
      <c r="A10" s="20">
        <v>5</v>
      </c>
      <c r="B10" s="24" t="s">
        <v>47</v>
      </c>
      <c r="C10" s="21">
        <v>0</v>
      </c>
      <c r="D10" s="20" t="s">
        <v>19</v>
      </c>
      <c r="E10" s="75">
        <v>0</v>
      </c>
      <c r="F10" s="75"/>
      <c r="G10" s="75"/>
      <c r="H10" s="75"/>
      <c r="I10" s="75"/>
      <c r="J10" s="75"/>
      <c r="K10" s="75"/>
      <c r="L10" s="75"/>
      <c r="M10" s="25"/>
      <c r="N10" s="75"/>
      <c r="O10" s="75"/>
      <c r="P10" s="75"/>
      <c r="Q10" s="75"/>
    </row>
    <row r="11" spans="1:20" ht="31.5">
      <c r="A11" s="20">
        <v>6</v>
      </c>
      <c r="B11" s="24" t="s">
        <v>49</v>
      </c>
      <c r="C11" s="21">
        <v>6</v>
      </c>
      <c r="D11" s="20" t="s">
        <v>19</v>
      </c>
      <c r="E11" s="75">
        <v>1.05</v>
      </c>
      <c r="F11" s="27"/>
      <c r="G11" s="27"/>
      <c r="H11" s="27"/>
      <c r="I11" s="27" t="s">
        <v>102</v>
      </c>
      <c r="J11" s="27" t="s">
        <v>103</v>
      </c>
      <c r="K11" s="27" t="s">
        <v>81</v>
      </c>
      <c r="L11" s="27" t="s">
        <v>104</v>
      </c>
      <c r="M11" s="27" t="s">
        <v>104</v>
      </c>
      <c r="N11" s="27" t="s">
        <v>105</v>
      </c>
      <c r="O11" s="27" t="s">
        <v>105</v>
      </c>
      <c r="P11" s="27" t="s">
        <v>106</v>
      </c>
      <c r="Q11" s="27" t="s">
        <v>107</v>
      </c>
    </row>
    <row r="12" spans="1:20" ht="60.75" customHeight="1">
      <c r="A12" s="154" t="s">
        <v>17</v>
      </c>
      <c r="B12" s="155"/>
      <c r="C12" s="102">
        <f>SUM(C6:C11)</f>
        <v>189</v>
      </c>
      <c r="D12" s="22"/>
      <c r="E12" s="38">
        <f>SUM(E6:E11)</f>
        <v>860.76799999999992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  <c r="T12" s="3"/>
    </row>
    <row r="15" spans="1:20" ht="15.75" thickBot="1">
      <c r="A15" s="195"/>
      <c r="B15" s="195"/>
      <c r="C15" s="195"/>
      <c r="D15" s="134"/>
      <c r="E15" s="134"/>
      <c r="F15" s="134"/>
      <c r="G15" s="134"/>
      <c r="H15" s="134"/>
      <c r="I15" s="134"/>
      <c r="J15" s="196"/>
      <c r="K15" s="196"/>
      <c r="L15" s="196"/>
      <c r="M15" s="196"/>
      <c r="N15" s="196"/>
      <c r="O15" s="196"/>
      <c r="P15" s="196"/>
      <c r="Q15" s="9"/>
    </row>
    <row r="16" spans="1:20" ht="23.25" customHeight="1" thickBot="1">
      <c r="A16" s="197" t="s">
        <v>2</v>
      </c>
      <c r="B16" s="198"/>
      <c r="C16" s="199"/>
      <c r="D16" s="134"/>
      <c r="E16" s="134"/>
      <c r="F16" s="134"/>
      <c r="G16" s="134"/>
      <c r="H16" s="134"/>
      <c r="I16" s="134"/>
      <c r="J16" s="200" t="s">
        <v>20</v>
      </c>
      <c r="K16" s="201"/>
      <c r="L16" s="201"/>
      <c r="M16" s="201"/>
      <c r="N16" s="201"/>
      <c r="O16" s="201"/>
      <c r="P16" s="202"/>
      <c r="Q16" s="9"/>
    </row>
    <row r="17" spans="1:20" ht="23.25" customHeight="1">
      <c r="A17" s="203" t="s">
        <v>19</v>
      </c>
      <c r="B17" s="204"/>
      <c r="C17" s="205"/>
      <c r="D17" s="134"/>
      <c r="E17" s="134"/>
      <c r="F17" s="134"/>
      <c r="G17" s="134"/>
      <c r="H17" s="134"/>
      <c r="I17" s="134"/>
      <c r="J17" s="206" t="s">
        <v>21</v>
      </c>
      <c r="K17" s="207"/>
      <c r="L17" s="207"/>
      <c r="M17" s="207"/>
      <c r="N17" s="207"/>
      <c r="O17" s="207"/>
      <c r="P17" s="208"/>
      <c r="Q17" s="9"/>
    </row>
    <row r="18" spans="1:20" ht="23.25" customHeight="1">
      <c r="A18" s="209" t="s">
        <v>18</v>
      </c>
      <c r="B18" s="210"/>
      <c r="C18" s="211"/>
      <c r="D18" s="134"/>
      <c r="E18" s="134"/>
      <c r="F18" s="134"/>
      <c r="G18" s="134"/>
      <c r="H18" s="134"/>
      <c r="I18" s="134"/>
      <c r="J18" s="206" t="s">
        <v>22</v>
      </c>
      <c r="K18" s="207"/>
      <c r="L18" s="207"/>
      <c r="M18" s="207"/>
      <c r="N18" s="207"/>
      <c r="O18" s="207"/>
      <c r="P18" s="208"/>
      <c r="Q18" s="9"/>
    </row>
    <row r="19" spans="1:20" ht="23.25" customHeight="1">
      <c r="A19" s="212"/>
      <c r="B19" s="213"/>
      <c r="C19" s="214"/>
      <c r="D19" s="134"/>
      <c r="E19" s="134"/>
      <c r="F19" s="134"/>
      <c r="G19" s="134"/>
      <c r="H19" s="134"/>
      <c r="I19" s="134"/>
      <c r="J19" s="206" t="s">
        <v>23</v>
      </c>
      <c r="K19" s="207"/>
      <c r="L19" s="207"/>
      <c r="M19" s="207"/>
      <c r="N19" s="207"/>
      <c r="O19" s="207"/>
      <c r="P19" s="208"/>
      <c r="Q19" s="9"/>
    </row>
    <row r="20" spans="1:20" ht="23.25" customHeight="1">
      <c r="A20" s="212"/>
      <c r="B20" s="213"/>
      <c r="C20" s="214"/>
      <c r="D20" s="134"/>
      <c r="E20" s="134"/>
      <c r="F20" s="134"/>
      <c r="G20" s="134"/>
      <c r="H20" s="134"/>
      <c r="I20" s="134"/>
      <c r="J20" s="206" t="s">
        <v>25</v>
      </c>
      <c r="K20" s="207"/>
      <c r="L20" s="207"/>
      <c r="M20" s="207"/>
      <c r="N20" s="207"/>
      <c r="O20" s="207"/>
      <c r="P20" s="208"/>
      <c r="Q20" s="9"/>
    </row>
    <row r="21" spans="1:20" ht="23.25" customHeight="1">
      <c r="A21" s="212"/>
      <c r="B21" s="213"/>
      <c r="C21" s="214"/>
      <c r="D21" s="134"/>
      <c r="E21" s="134"/>
      <c r="F21" s="134"/>
      <c r="G21" s="134"/>
      <c r="H21" s="134"/>
      <c r="I21" s="134"/>
      <c r="J21" s="206" t="s">
        <v>24</v>
      </c>
      <c r="K21" s="207"/>
      <c r="L21" s="207"/>
      <c r="M21" s="207"/>
      <c r="N21" s="207"/>
      <c r="O21" s="207"/>
      <c r="P21" s="208"/>
      <c r="Q21" s="9"/>
    </row>
    <row r="22" spans="1:20" ht="23.25" customHeight="1" thickBot="1">
      <c r="A22" s="212"/>
      <c r="B22" s="213"/>
      <c r="C22" s="214"/>
      <c r="D22" s="134"/>
      <c r="E22" s="134"/>
      <c r="F22" s="134"/>
      <c r="G22" s="134"/>
      <c r="H22" s="134"/>
      <c r="I22" s="134"/>
      <c r="J22" s="218" t="s">
        <v>26</v>
      </c>
      <c r="K22" s="219"/>
      <c r="L22" s="219"/>
      <c r="M22" s="219"/>
      <c r="N22" s="219"/>
      <c r="O22" s="219"/>
      <c r="P22" s="220"/>
      <c r="Q22" s="9"/>
    </row>
    <row r="23" spans="1:20" ht="23.25" customHeight="1" thickBot="1">
      <c r="A23" s="212"/>
      <c r="B23" s="213"/>
      <c r="C23" s="214"/>
      <c r="D23" s="134"/>
      <c r="E23" s="134"/>
      <c r="F23" s="134"/>
      <c r="G23" s="134"/>
      <c r="H23" s="134"/>
      <c r="I23" s="134"/>
      <c r="J23" s="187" t="s">
        <v>27</v>
      </c>
      <c r="K23" s="188"/>
      <c r="L23" s="188"/>
      <c r="M23" s="188"/>
      <c r="N23" s="188"/>
      <c r="O23" s="188"/>
      <c r="P23" s="189"/>
      <c r="Q23" s="9"/>
    </row>
    <row r="24" spans="1:20" ht="23.25" customHeight="1" thickBot="1">
      <c r="A24" s="212"/>
      <c r="B24" s="213"/>
      <c r="C24" s="214"/>
      <c r="D24" s="134"/>
      <c r="E24" s="134"/>
      <c r="F24" s="134"/>
      <c r="G24" s="134"/>
      <c r="H24" s="134"/>
      <c r="I24" s="134"/>
      <c r="J24" s="187" t="s">
        <v>28</v>
      </c>
      <c r="K24" s="188"/>
      <c r="L24" s="188"/>
      <c r="M24" s="188"/>
      <c r="N24" s="188"/>
      <c r="O24" s="188"/>
      <c r="P24" s="189"/>
      <c r="Q24" s="9"/>
    </row>
    <row r="25" spans="1:20" ht="23.25" customHeight="1" thickBot="1">
      <c r="A25" s="215"/>
      <c r="B25" s="216"/>
      <c r="C25" s="217"/>
      <c r="D25" s="134"/>
      <c r="E25" s="134"/>
      <c r="F25" s="134"/>
      <c r="G25" s="134"/>
      <c r="H25" s="134"/>
      <c r="I25" s="134"/>
      <c r="J25" s="187" t="s">
        <v>29</v>
      </c>
      <c r="K25" s="188"/>
      <c r="L25" s="188"/>
      <c r="M25" s="188"/>
      <c r="N25" s="188"/>
      <c r="O25" s="188"/>
      <c r="P25" s="189"/>
      <c r="Q25" s="9"/>
    </row>
    <row r="29" spans="1:20" ht="15.75" thickBot="1"/>
    <row r="30" spans="1:20" ht="26.25" thickBot="1">
      <c r="F30" s="10"/>
      <c r="G30" s="11" t="s">
        <v>30</v>
      </c>
    </row>
    <row r="31" spans="1:20" s="3" customFormat="1" ht="39" thickBot="1">
      <c r="A31" s="2"/>
      <c r="B31" s="1"/>
      <c r="C31" s="1"/>
      <c r="D31" s="1"/>
      <c r="E31" s="1"/>
      <c r="F31" s="12"/>
      <c r="G31" s="13" t="s">
        <v>31</v>
      </c>
      <c r="R31" s="1"/>
      <c r="S31" s="1"/>
      <c r="T31" s="1"/>
    </row>
    <row r="32" spans="1:20" s="3" customFormat="1" ht="192" thickBot="1">
      <c r="A32" s="2"/>
      <c r="B32" s="1"/>
      <c r="C32" s="1"/>
      <c r="D32" s="1"/>
      <c r="E32" s="1"/>
      <c r="F32" s="12"/>
      <c r="G32" s="14" t="s">
        <v>32</v>
      </c>
      <c r="R32" s="1"/>
      <c r="S32" s="1"/>
      <c r="T32" s="1"/>
    </row>
    <row r="33" spans="1:20" s="3" customFormat="1" ht="192" thickBot="1">
      <c r="A33" s="2"/>
      <c r="B33" s="1"/>
      <c r="C33" s="1"/>
      <c r="D33" s="1"/>
      <c r="E33" s="1"/>
      <c r="F33" s="12"/>
      <c r="G33" s="14" t="s">
        <v>33</v>
      </c>
      <c r="R33" s="1"/>
      <c r="S33" s="1"/>
      <c r="T33" s="1"/>
    </row>
    <row r="34" spans="1:20" s="3" customFormat="1" ht="192" thickBot="1">
      <c r="A34" s="2"/>
      <c r="B34" s="1"/>
      <c r="C34" s="1"/>
      <c r="D34" s="1"/>
      <c r="E34" s="1"/>
      <c r="F34" s="12"/>
      <c r="G34" s="14" t="s">
        <v>34</v>
      </c>
      <c r="R34" s="1"/>
      <c r="S34" s="1"/>
      <c r="T34" s="1"/>
    </row>
    <row r="35" spans="1:20" s="3" customFormat="1" ht="39" thickBot="1">
      <c r="A35" s="2"/>
      <c r="B35" s="1"/>
      <c r="C35" s="1"/>
      <c r="D35" s="1"/>
      <c r="E35" s="1"/>
      <c r="F35" s="12"/>
      <c r="G35" s="13" t="s">
        <v>35</v>
      </c>
      <c r="R35" s="1"/>
      <c r="S35" s="1"/>
      <c r="T35" s="1"/>
    </row>
    <row r="36" spans="1:20" s="3" customFormat="1" ht="51.75" thickBot="1">
      <c r="A36" s="2"/>
      <c r="B36" s="1"/>
      <c r="C36" s="1"/>
      <c r="D36" s="1"/>
      <c r="E36" s="1"/>
      <c r="F36" s="12"/>
      <c r="G36" s="15" t="s">
        <v>36</v>
      </c>
      <c r="R36" s="1"/>
      <c r="S36" s="1"/>
      <c r="T36" s="1"/>
    </row>
    <row r="37" spans="1:20" s="3" customFormat="1" ht="26.25" thickBot="1">
      <c r="A37" s="2"/>
      <c r="B37" s="1"/>
      <c r="C37" s="1"/>
      <c r="D37" s="1"/>
      <c r="E37" s="1"/>
      <c r="F37" s="12"/>
      <c r="G37" s="13" t="s">
        <v>37</v>
      </c>
      <c r="R37" s="1"/>
      <c r="S37" s="1"/>
      <c r="T37" s="1"/>
    </row>
    <row r="38" spans="1:20" s="3" customFormat="1" ht="39" thickBot="1">
      <c r="A38" s="2"/>
      <c r="B38" s="1"/>
      <c r="C38" s="1"/>
      <c r="D38" s="1"/>
      <c r="E38" s="1"/>
      <c r="F38" s="12"/>
      <c r="G38" s="13" t="s">
        <v>38</v>
      </c>
      <c r="R38" s="1"/>
      <c r="S38" s="1"/>
      <c r="T38" s="1"/>
    </row>
    <row r="39" spans="1:20" s="3" customFormat="1" ht="26.25" thickBot="1">
      <c r="A39" s="2"/>
      <c r="B39" s="1"/>
      <c r="C39" s="1"/>
      <c r="D39" s="1"/>
      <c r="E39" s="1"/>
      <c r="F39" s="12"/>
      <c r="G39" s="13" t="s">
        <v>39</v>
      </c>
      <c r="R39" s="1"/>
      <c r="S39" s="1"/>
      <c r="T39" s="1"/>
    </row>
    <row r="40" spans="1:20" s="3" customFormat="1" ht="39" thickBot="1">
      <c r="A40" s="2"/>
      <c r="B40" s="1"/>
      <c r="C40" s="1"/>
      <c r="D40" s="1"/>
      <c r="E40" s="1"/>
      <c r="F40" s="12"/>
      <c r="G40" s="13" t="s">
        <v>40</v>
      </c>
      <c r="R40" s="1"/>
      <c r="S40" s="1"/>
      <c r="T40" s="1"/>
    </row>
    <row r="41" spans="1:20" s="3" customFormat="1" ht="51.75" thickBot="1">
      <c r="A41" s="2"/>
      <c r="B41" s="1"/>
      <c r="C41" s="1"/>
      <c r="D41" s="1"/>
      <c r="E41" s="1"/>
      <c r="F41" s="12"/>
      <c r="G41" s="15" t="s">
        <v>41</v>
      </c>
      <c r="R41" s="1"/>
      <c r="S41" s="1"/>
      <c r="T41" s="1"/>
    </row>
    <row r="42" spans="1:20" s="3" customFormat="1" ht="64.5" thickBot="1">
      <c r="A42" s="2"/>
      <c r="B42" s="1"/>
      <c r="C42" s="1"/>
      <c r="D42" s="1"/>
      <c r="E42" s="1"/>
      <c r="F42" s="16"/>
      <c r="G42" s="17" t="s">
        <v>42</v>
      </c>
      <c r="R42" s="1"/>
      <c r="S42" s="1"/>
      <c r="T42" s="1"/>
    </row>
    <row r="43" spans="1:20" s="3" customFormat="1" ht="64.5" thickBot="1">
      <c r="A43" s="2"/>
      <c r="B43" s="1"/>
      <c r="C43" s="1"/>
      <c r="D43" s="1"/>
      <c r="E43" s="1"/>
      <c r="F43" s="16"/>
      <c r="G43" s="17" t="s">
        <v>43</v>
      </c>
      <c r="R43" s="1"/>
      <c r="S43" s="1"/>
      <c r="T43" s="1"/>
    </row>
    <row r="44" spans="1:20" s="3" customFormat="1" ht="51.75" thickBot="1">
      <c r="A44" s="2"/>
      <c r="B44" s="1"/>
      <c r="C44" s="1"/>
      <c r="D44" s="1"/>
      <c r="E44" s="1"/>
      <c r="F44" s="16"/>
      <c r="G44" s="17" t="s">
        <v>44</v>
      </c>
      <c r="R44" s="1"/>
      <c r="S44" s="1"/>
      <c r="T44" s="1"/>
    </row>
    <row r="45" spans="1:20" s="3" customFormat="1" ht="26.25" thickBot="1">
      <c r="A45" s="2"/>
      <c r="B45" s="1"/>
      <c r="C45" s="1"/>
      <c r="D45" s="1"/>
      <c r="E45" s="1"/>
      <c r="F45" s="16"/>
      <c r="G45" s="18" t="s">
        <v>45</v>
      </c>
      <c r="R45" s="1"/>
      <c r="S45" s="1"/>
      <c r="T45" s="1"/>
    </row>
    <row r="46" spans="1:20" s="3" customFormat="1" ht="39" thickBot="1">
      <c r="A46" s="2"/>
      <c r="B46" s="1"/>
      <c r="C46" s="1"/>
      <c r="D46" s="1"/>
      <c r="E46" s="1"/>
      <c r="F46" s="16"/>
      <c r="G46" s="13" t="s">
        <v>46</v>
      </c>
      <c r="R46" s="1"/>
      <c r="S46" s="1"/>
      <c r="T46" s="1"/>
    </row>
    <row r="47" spans="1:20" s="3" customFormat="1" ht="39" thickBot="1">
      <c r="A47" s="2"/>
      <c r="B47" s="1"/>
      <c r="C47" s="1"/>
      <c r="D47" s="1"/>
      <c r="E47" s="1"/>
      <c r="F47" s="12"/>
      <c r="G47" s="13" t="s">
        <v>47</v>
      </c>
      <c r="R47" s="1"/>
      <c r="S47" s="1"/>
      <c r="T47" s="1"/>
    </row>
    <row r="48" spans="1:20" s="3" customFormat="1" ht="39" thickBot="1">
      <c r="A48" s="2"/>
      <c r="B48" s="1"/>
      <c r="C48" s="1"/>
      <c r="D48" s="1"/>
      <c r="E48" s="1"/>
      <c r="F48" s="12"/>
      <c r="G48" s="13" t="s">
        <v>48</v>
      </c>
      <c r="R48" s="1"/>
      <c r="S48" s="1"/>
      <c r="T48" s="1"/>
    </row>
    <row r="49" spans="1:20" s="3" customFormat="1" ht="51.75" thickBot="1">
      <c r="A49" s="2"/>
      <c r="B49" s="1"/>
      <c r="C49" s="1"/>
      <c r="D49" s="1"/>
      <c r="E49" s="1"/>
      <c r="F49" s="12"/>
      <c r="G49" s="13" t="s">
        <v>49</v>
      </c>
      <c r="R49" s="1"/>
      <c r="S49" s="1"/>
      <c r="T49" s="1"/>
    </row>
    <row r="50" spans="1:20" s="3" customFormat="1" ht="90" thickBot="1">
      <c r="A50" s="2"/>
      <c r="B50" s="1"/>
      <c r="C50" s="1"/>
      <c r="D50" s="1"/>
      <c r="E50" s="1"/>
      <c r="F50" s="12"/>
      <c r="G50" s="13" t="s">
        <v>50</v>
      </c>
      <c r="R50" s="1"/>
      <c r="S50" s="1"/>
      <c r="T50" s="1"/>
    </row>
    <row r="51" spans="1:20" s="3" customFormat="1" ht="141" thickBot="1">
      <c r="A51" s="2"/>
      <c r="B51" s="1"/>
      <c r="C51" s="1"/>
      <c r="D51" s="1"/>
      <c r="E51" s="1"/>
      <c r="F51" s="12"/>
      <c r="G51" s="13" t="s">
        <v>51</v>
      </c>
      <c r="R51" s="1"/>
      <c r="S51" s="1"/>
      <c r="T51" s="1"/>
    </row>
    <row r="52" spans="1:20" s="3" customFormat="1" ht="15.75" thickBot="1">
      <c r="A52" s="2"/>
      <c r="B52" s="1"/>
      <c r="C52" s="1"/>
      <c r="D52" s="1"/>
      <c r="E52" s="1"/>
      <c r="F52" s="16"/>
      <c r="G52" s="13" t="s">
        <v>52</v>
      </c>
      <c r="R52" s="1"/>
      <c r="S52" s="1"/>
      <c r="T52" s="1"/>
    </row>
    <row r="53" spans="1:20" s="3" customFormat="1" ht="15.75" thickBot="1">
      <c r="A53" s="2"/>
      <c r="B53" s="1"/>
      <c r="C53" s="1"/>
      <c r="D53" s="1"/>
      <c r="E53" s="1"/>
      <c r="F53" s="19"/>
      <c r="G53" s="15" t="s">
        <v>53</v>
      </c>
      <c r="R53" s="1"/>
      <c r="S53" s="1"/>
      <c r="T53" s="1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9" sqref="D9"/>
      <selection pane="topRight" activeCell="D9" sqref="D9"/>
      <selection pane="bottomLeft" activeCell="D9" sqref="D9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70" t="s">
        <v>4</v>
      </c>
      <c r="G5" s="70" t="s">
        <v>5</v>
      </c>
      <c r="H5" s="70" t="s">
        <v>6</v>
      </c>
      <c r="I5" s="70" t="s">
        <v>7</v>
      </c>
      <c r="J5" s="70" t="s">
        <v>8</v>
      </c>
      <c r="K5" s="70" t="s">
        <v>9</v>
      </c>
      <c r="L5" s="70" t="s">
        <v>10</v>
      </c>
      <c r="M5" s="70" t="s">
        <v>11</v>
      </c>
      <c r="N5" s="70" t="s">
        <v>12</v>
      </c>
      <c r="O5" s="70" t="s">
        <v>13</v>
      </c>
      <c r="P5" s="70" t="s">
        <v>14</v>
      </c>
      <c r="Q5" s="70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70">
        <v>0</v>
      </c>
      <c r="F6" s="27" t="s">
        <v>89</v>
      </c>
      <c r="G6" s="27" t="s">
        <v>89</v>
      </c>
      <c r="H6" s="27" t="s">
        <v>89</v>
      </c>
      <c r="I6" s="27" t="s">
        <v>89</v>
      </c>
      <c r="J6" s="27" t="s">
        <v>89</v>
      </c>
      <c r="K6" s="27" t="s">
        <v>89</v>
      </c>
      <c r="L6" s="27" t="s">
        <v>89</v>
      </c>
      <c r="M6" s="27" t="s">
        <v>89</v>
      </c>
      <c r="N6" s="27" t="s">
        <v>89</v>
      </c>
      <c r="O6" s="27" t="s">
        <v>89</v>
      </c>
      <c r="P6" s="27" t="s">
        <v>89</v>
      </c>
      <c r="Q6" s="27" t="s">
        <v>89</v>
      </c>
    </row>
    <row r="7" spans="1:19" s="2" customFormat="1" ht="31.5">
      <c r="A7" s="20">
        <v>2</v>
      </c>
      <c r="B7" s="23" t="s">
        <v>42</v>
      </c>
      <c r="C7" s="21">
        <v>521</v>
      </c>
      <c r="D7" s="20" t="s">
        <v>19</v>
      </c>
      <c r="E7" s="70">
        <v>2581.56</v>
      </c>
      <c r="F7" s="27" t="s">
        <v>89</v>
      </c>
      <c r="G7" s="27" t="s">
        <v>89</v>
      </c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261</v>
      </c>
      <c r="D8" s="20" t="s">
        <v>19</v>
      </c>
      <c r="E8" s="70">
        <v>1552.6890000000001</v>
      </c>
      <c r="F8" s="27" t="s">
        <v>89</v>
      </c>
      <c r="G8" s="27" t="s">
        <v>89</v>
      </c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70">
        <v>0</v>
      </c>
      <c r="F9" s="27" t="s">
        <v>89</v>
      </c>
      <c r="G9" s="27" t="s">
        <v>89</v>
      </c>
      <c r="H9" s="27" t="s">
        <v>89</v>
      </c>
      <c r="I9" s="27" t="s">
        <v>89</v>
      </c>
      <c r="J9" s="27" t="s">
        <v>89</v>
      </c>
      <c r="K9" s="27" t="s">
        <v>89</v>
      </c>
      <c r="L9" s="27" t="s">
        <v>89</v>
      </c>
      <c r="M9" s="27" t="s">
        <v>89</v>
      </c>
      <c r="N9" s="27" t="s">
        <v>89</v>
      </c>
      <c r="O9" s="27" t="s">
        <v>89</v>
      </c>
      <c r="P9" s="27" t="s">
        <v>89</v>
      </c>
      <c r="Q9" s="27" t="s">
        <v>89</v>
      </c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70">
        <v>0</v>
      </c>
      <c r="F10" s="27" t="s">
        <v>89</v>
      </c>
      <c r="G10" s="27" t="s">
        <v>89</v>
      </c>
      <c r="H10" s="27" t="s">
        <v>89</v>
      </c>
      <c r="I10" s="27" t="s">
        <v>89</v>
      </c>
      <c r="J10" s="27" t="s">
        <v>89</v>
      </c>
      <c r="K10" s="27" t="s">
        <v>89</v>
      </c>
      <c r="L10" s="27" t="s">
        <v>89</v>
      </c>
      <c r="M10" s="27" t="s">
        <v>89</v>
      </c>
      <c r="N10" s="27" t="s">
        <v>89</v>
      </c>
      <c r="O10" s="27" t="s">
        <v>89</v>
      </c>
      <c r="P10" s="27" t="s">
        <v>89</v>
      </c>
      <c r="Q10" s="27" t="s">
        <v>89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70">
        <v>0</v>
      </c>
      <c r="F11" s="27" t="s">
        <v>89</v>
      </c>
      <c r="G11" s="27" t="s">
        <v>89</v>
      </c>
      <c r="H11" s="27" t="s">
        <v>89</v>
      </c>
      <c r="I11" s="27" t="s">
        <v>89</v>
      </c>
      <c r="J11" s="27" t="s">
        <v>89</v>
      </c>
      <c r="K11" s="27" t="s">
        <v>89</v>
      </c>
      <c r="L11" s="27" t="s">
        <v>89</v>
      </c>
      <c r="M11" s="27" t="s">
        <v>89</v>
      </c>
      <c r="N11" s="27" t="s">
        <v>89</v>
      </c>
      <c r="O11" s="27" t="s">
        <v>89</v>
      </c>
      <c r="P11" s="27" t="s">
        <v>89</v>
      </c>
      <c r="Q11" s="27" t="s">
        <v>89</v>
      </c>
    </row>
    <row r="12" spans="1:19" ht="42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K11" sqref="J11:K11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74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39" t="s">
        <v>11</v>
      </c>
      <c r="N5" s="39" t="s">
        <v>12</v>
      </c>
      <c r="O5" s="39" t="s">
        <v>13</v>
      </c>
      <c r="P5" s="39" t="s">
        <v>14</v>
      </c>
      <c r="Q5" s="3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3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337</v>
      </c>
      <c r="D7" s="20" t="s">
        <v>19</v>
      </c>
      <c r="E7" s="39">
        <v>1593.336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168</v>
      </c>
      <c r="D8" s="20" t="s">
        <v>19</v>
      </c>
      <c r="E8" s="39">
        <v>952.56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39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3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39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505</v>
      </c>
      <c r="D12" s="22"/>
      <c r="E12" s="21">
        <f>SUM(E6:E11)</f>
        <v>2545.8959999999997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3:P23"/>
    <mergeCell ref="A1:Q1"/>
    <mergeCell ref="A2:Q2"/>
    <mergeCell ref="A4:A5"/>
    <mergeCell ref="B4:B5"/>
    <mergeCell ref="C4:C5"/>
    <mergeCell ref="D4:D5"/>
    <mergeCell ref="E4:E5"/>
    <mergeCell ref="F4:Q4"/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</mergeCells>
  <pageMargins left="0.7" right="0.7" top="0.75" bottom="0.75" header="0.3" footer="0.3"/>
  <pageSetup paperSize="9" scale="67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9" sqref="D9"/>
      <selection pane="topRight" activeCell="D9" sqref="D9"/>
      <selection pane="bottomLeft" activeCell="D9" sqref="D9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91" t="s">
        <v>4</v>
      </c>
      <c r="G5" s="91" t="s">
        <v>5</v>
      </c>
      <c r="H5" s="91" t="s">
        <v>6</v>
      </c>
      <c r="I5" s="91" t="s">
        <v>7</v>
      </c>
      <c r="J5" s="91" t="s">
        <v>8</v>
      </c>
      <c r="K5" s="91" t="s">
        <v>9</v>
      </c>
      <c r="L5" s="91" t="s">
        <v>10</v>
      </c>
      <c r="M5" s="91" t="s">
        <v>11</v>
      </c>
      <c r="N5" s="91" t="s">
        <v>12</v>
      </c>
      <c r="O5" s="91" t="s">
        <v>13</v>
      </c>
      <c r="P5" s="91" t="s">
        <v>14</v>
      </c>
      <c r="Q5" s="91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91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497</v>
      </c>
      <c r="D7" s="20" t="s">
        <v>19</v>
      </c>
      <c r="E7" s="91">
        <v>2482.018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249</v>
      </c>
      <c r="D8" s="20" t="s">
        <v>19</v>
      </c>
      <c r="E8" s="91">
        <v>1493.751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91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91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91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C6+C9+C10+C11</f>
        <v>0</v>
      </c>
      <c r="D12" s="22"/>
      <c r="E12" s="21">
        <f>E6+E9+E10+E11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7" right="0.7" top="0.75" bottom="0.75" header="0.3" footer="0.3"/>
  <pageSetup paperSize="9" scale="7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  <c r="P5" s="59" t="s">
        <v>14</v>
      </c>
      <c r="Q5" s="59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9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593</v>
      </c>
      <c r="D7" s="20" t="s">
        <v>19</v>
      </c>
      <c r="E7" s="59">
        <v>2915.1880000000001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296</v>
      </c>
      <c r="D8" s="20" t="s">
        <v>19</v>
      </c>
      <c r="E8" s="59">
        <v>1746.6959999999999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108</v>
      </c>
      <c r="D9" s="20" t="s">
        <v>19</v>
      </c>
      <c r="E9" s="59">
        <v>131.76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9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108</v>
      </c>
      <c r="D11" s="20" t="s">
        <v>19</v>
      </c>
      <c r="E11" s="59">
        <v>18.899999999999999</v>
      </c>
      <c r="F11" s="27"/>
      <c r="G11" s="27"/>
      <c r="H11" s="27"/>
      <c r="I11" s="27" t="s">
        <v>102</v>
      </c>
      <c r="J11" s="27" t="s">
        <v>103</v>
      </c>
      <c r="K11" s="27" t="s">
        <v>81</v>
      </c>
      <c r="L11" s="27" t="s">
        <v>104</v>
      </c>
      <c r="M11" s="27" t="s">
        <v>104</v>
      </c>
      <c r="N11" s="27" t="s">
        <v>105</v>
      </c>
      <c r="O11" s="27" t="s">
        <v>105</v>
      </c>
      <c r="P11" s="27" t="s">
        <v>106</v>
      </c>
      <c r="Q11" s="27" t="s">
        <v>107</v>
      </c>
    </row>
    <row r="12" spans="1:19" ht="60.75" customHeight="1">
      <c r="A12" s="154" t="s">
        <v>17</v>
      </c>
      <c r="B12" s="155"/>
      <c r="C12" s="21">
        <f>C6+C9+C10+C11</f>
        <v>216</v>
      </c>
      <c r="D12" s="22"/>
      <c r="E12" s="21">
        <f>E6+E9+E10+E11</f>
        <v>150.66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8" t="s">
        <v>11</v>
      </c>
      <c r="N5" s="58" t="s">
        <v>12</v>
      </c>
      <c r="O5" s="58" t="s">
        <v>13</v>
      </c>
      <c r="P5" s="58" t="s">
        <v>14</v>
      </c>
      <c r="Q5" s="58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8"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129</v>
      </c>
      <c r="D7" s="20" t="s">
        <v>19</v>
      </c>
      <c r="E7" s="60">
        <v>634.16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64</v>
      </c>
      <c r="D8" s="20" t="s">
        <v>19</v>
      </c>
      <c r="E8" s="60">
        <v>377.66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8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0</v>
      </c>
      <c r="D10" s="20" t="s">
        <v>19</v>
      </c>
      <c r="E10" s="58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8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193</v>
      </c>
      <c r="D12" s="22"/>
      <c r="E12" s="21">
        <f>SUM(E6:E11)</f>
        <v>1011.8199999999999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7" right="0.17" top="0.75" bottom="0.75" header="0.3" footer="0.3"/>
  <pageSetup paperSize="9" scale="7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D15" sqref="D15:I25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4" t="s">
        <v>4</v>
      </c>
      <c r="G5" s="54" t="s">
        <v>5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15</v>
      </c>
    </row>
    <row r="6" spans="1:19" s="2" customFormat="1" ht="31.5">
      <c r="A6" s="20">
        <v>1</v>
      </c>
      <c r="B6" s="23" t="s">
        <v>54</v>
      </c>
      <c r="C6" s="21">
        <v>0</v>
      </c>
      <c r="D6" s="20" t="s">
        <v>19</v>
      </c>
      <c r="E6" s="54">
        <v>0</v>
      </c>
      <c r="F6" s="27"/>
      <c r="G6" s="27"/>
      <c r="H6" s="27"/>
      <c r="I6" s="27"/>
      <c r="J6" s="27"/>
      <c r="K6" s="27"/>
      <c r="L6" s="27"/>
      <c r="P6" s="27"/>
      <c r="Q6" s="27"/>
    </row>
    <row r="7" spans="1:19" s="2" customFormat="1" ht="31.5">
      <c r="A7" s="20">
        <v>2</v>
      </c>
      <c r="B7" s="23" t="s">
        <v>42</v>
      </c>
      <c r="C7" s="21">
        <v>81</v>
      </c>
      <c r="D7" s="20" t="s">
        <v>19</v>
      </c>
      <c r="E7" s="54">
        <v>367.33499999999998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40</v>
      </c>
      <c r="D8" s="20" t="s">
        <v>19</v>
      </c>
      <c r="E8" s="54">
        <v>217.6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0</v>
      </c>
      <c r="D9" s="20" t="s">
        <v>19</v>
      </c>
      <c r="E9" s="54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>
      <c r="A10" s="20">
        <v>5</v>
      </c>
      <c r="B10" s="24" t="s">
        <v>47</v>
      </c>
      <c r="C10" s="21">
        <v>32</v>
      </c>
      <c r="D10" s="20" t="s">
        <v>19</v>
      </c>
      <c r="E10" s="54">
        <v>19.52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0</v>
      </c>
      <c r="D11" s="20" t="s">
        <v>19</v>
      </c>
      <c r="E11" s="54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9" ht="60.75" customHeight="1">
      <c r="A12" s="154" t="s">
        <v>17</v>
      </c>
      <c r="B12" s="155"/>
      <c r="C12" s="21">
        <f>SUM(C6:C11)</f>
        <v>153</v>
      </c>
      <c r="D12" s="22"/>
      <c r="E12" s="21">
        <f>SUM(E6:E11)</f>
        <v>604.45499999999993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ageMargins left="0.16" right="0.23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view="pageBreakPreview" zoomScale="85" zoomScaleSheetLayoutView="85" workbookViewId="0">
      <pane xSplit="2" ySplit="5" topLeftCell="C6" activePane="bottomRight" state="frozen"/>
      <selection activeCell="D15" sqref="D15:I25"/>
      <selection pane="topRight" activeCell="D15" sqref="D15:I25"/>
      <selection pane="bottomLeft" activeCell="D15" sqref="D15:I25"/>
      <selection pane="bottomRight" activeCell="I6" sqref="I6:Q6"/>
    </sheetView>
  </sheetViews>
  <sheetFormatPr defaultRowHeight="15"/>
  <cols>
    <col min="1" max="1" width="8.42578125" style="2" customWidth="1"/>
    <col min="2" max="2" width="35.28515625" style="1" customWidth="1"/>
    <col min="3" max="3" width="10.85546875" style="1" customWidth="1"/>
    <col min="4" max="4" width="16.42578125" style="1" customWidth="1"/>
    <col min="5" max="5" width="14.28515625" style="1" customWidth="1"/>
    <col min="6" max="17" width="9.140625" style="3"/>
    <col min="18" max="256" width="9.140625" style="1"/>
    <col min="257" max="257" width="8.42578125" style="1" customWidth="1"/>
    <col min="258" max="258" width="35.28515625" style="1" customWidth="1"/>
    <col min="259" max="259" width="10.855468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8.42578125" style="1" customWidth="1"/>
    <col min="514" max="514" width="35.28515625" style="1" customWidth="1"/>
    <col min="515" max="515" width="10.855468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8.42578125" style="1" customWidth="1"/>
    <col min="770" max="770" width="35.28515625" style="1" customWidth="1"/>
    <col min="771" max="771" width="10.855468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8.42578125" style="1" customWidth="1"/>
    <col min="1026" max="1026" width="35.28515625" style="1" customWidth="1"/>
    <col min="1027" max="1027" width="10.855468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8.42578125" style="1" customWidth="1"/>
    <col min="1282" max="1282" width="35.28515625" style="1" customWidth="1"/>
    <col min="1283" max="1283" width="10.855468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8.42578125" style="1" customWidth="1"/>
    <col min="1538" max="1538" width="35.28515625" style="1" customWidth="1"/>
    <col min="1539" max="1539" width="10.855468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8.42578125" style="1" customWidth="1"/>
    <col min="1794" max="1794" width="35.28515625" style="1" customWidth="1"/>
    <col min="1795" max="1795" width="10.855468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8.42578125" style="1" customWidth="1"/>
    <col min="2050" max="2050" width="35.28515625" style="1" customWidth="1"/>
    <col min="2051" max="2051" width="10.855468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8.42578125" style="1" customWidth="1"/>
    <col min="2306" max="2306" width="35.28515625" style="1" customWidth="1"/>
    <col min="2307" max="2307" width="10.855468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8.42578125" style="1" customWidth="1"/>
    <col min="2562" max="2562" width="35.28515625" style="1" customWidth="1"/>
    <col min="2563" max="2563" width="10.855468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8.42578125" style="1" customWidth="1"/>
    <col min="2818" max="2818" width="35.28515625" style="1" customWidth="1"/>
    <col min="2819" max="2819" width="10.855468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8.42578125" style="1" customWidth="1"/>
    <col min="3074" max="3074" width="35.28515625" style="1" customWidth="1"/>
    <col min="3075" max="3075" width="10.855468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8.42578125" style="1" customWidth="1"/>
    <col min="3330" max="3330" width="35.28515625" style="1" customWidth="1"/>
    <col min="3331" max="3331" width="10.855468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8.42578125" style="1" customWidth="1"/>
    <col min="3586" max="3586" width="35.28515625" style="1" customWidth="1"/>
    <col min="3587" max="3587" width="10.855468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8.42578125" style="1" customWidth="1"/>
    <col min="3842" max="3842" width="35.28515625" style="1" customWidth="1"/>
    <col min="3843" max="3843" width="10.855468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8.42578125" style="1" customWidth="1"/>
    <col min="4098" max="4098" width="35.28515625" style="1" customWidth="1"/>
    <col min="4099" max="4099" width="10.855468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8.42578125" style="1" customWidth="1"/>
    <col min="4354" max="4354" width="35.28515625" style="1" customWidth="1"/>
    <col min="4355" max="4355" width="10.855468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8.42578125" style="1" customWidth="1"/>
    <col min="4610" max="4610" width="35.28515625" style="1" customWidth="1"/>
    <col min="4611" max="4611" width="10.855468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8.42578125" style="1" customWidth="1"/>
    <col min="4866" max="4866" width="35.28515625" style="1" customWidth="1"/>
    <col min="4867" max="4867" width="10.855468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8.42578125" style="1" customWidth="1"/>
    <col min="5122" max="5122" width="35.28515625" style="1" customWidth="1"/>
    <col min="5123" max="5123" width="10.855468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8.42578125" style="1" customWidth="1"/>
    <col min="5378" max="5378" width="35.28515625" style="1" customWidth="1"/>
    <col min="5379" max="5379" width="10.855468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8.42578125" style="1" customWidth="1"/>
    <col min="5634" max="5634" width="35.28515625" style="1" customWidth="1"/>
    <col min="5635" max="5635" width="10.855468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8.42578125" style="1" customWidth="1"/>
    <col min="5890" max="5890" width="35.28515625" style="1" customWidth="1"/>
    <col min="5891" max="5891" width="10.855468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8.42578125" style="1" customWidth="1"/>
    <col min="6146" max="6146" width="35.28515625" style="1" customWidth="1"/>
    <col min="6147" max="6147" width="10.855468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8.42578125" style="1" customWidth="1"/>
    <col min="6402" max="6402" width="35.28515625" style="1" customWidth="1"/>
    <col min="6403" max="6403" width="10.855468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8.42578125" style="1" customWidth="1"/>
    <col min="6658" max="6658" width="35.28515625" style="1" customWidth="1"/>
    <col min="6659" max="6659" width="10.855468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8.42578125" style="1" customWidth="1"/>
    <col min="6914" max="6914" width="35.28515625" style="1" customWidth="1"/>
    <col min="6915" max="6915" width="10.855468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8.42578125" style="1" customWidth="1"/>
    <col min="7170" max="7170" width="35.28515625" style="1" customWidth="1"/>
    <col min="7171" max="7171" width="10.855468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8.42578125" style="1" customWidth="1"/>
    <col min="7426" max="7426" width="35.28515625" style="1" customWidth="1"/>
    <col min="7427" max="7427" width="10.855468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8.42578125" style="1" customWidth="1"/>
    <col min="7682" max="7682" width="35.28515625" style="1" customWidth="1"/>
    <col min="7683" max="7683" width="10.855468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8.42578125" style="1" customWidth="1"/>
    <col min="7938" max="7938" width="35.28515625" style="1" customWidth="1"/>
    <col min="7939" max="7939" width="10.855468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8.42578125" style="1" customWidth="1"/>
    <col min="8194" max="8194" width="35.28515625" style="1" customWidth="1"/>
    <col min="8195" max="8195" width="10.855468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8.42578125" style="1" customWidth="1"/>
    <col min="8450" max="8450" width="35.28515625" style="1" customWidth="1"/>
    <col min="8451" max="8451" width="10.855468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8.42578125" style="1" customWidth="1"/>
    <col min="8706" max="8706" width="35.28515625" style="1" customWidth="1"/>
    <col min="8707" max="8707" width="10.855468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8.42578125" style="1" customWidth="1"/>
    <col min="8962" max="8962" width="35.28515625" style="1" customWidth="1"/>
    <col min="8963" max="8963" width="10.855468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8.42578125" style="1" customWidth="1"/>
    <col min="9218" max="9218" width="35.28515625" style="1" customWidth="1"/>
    <col min="9219" max="9219" width="10.855468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8.42578125" style="1" customWidth="1"/>
    <col min="9474" max="9474" width="35.28515625" style="1" customWidth="1"/>
    <col min="9475" max="9475" width="10.855468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8.42578125" style="1" customWidth="1"/>
    <col min="9730" max="9730" width="35.28515625" style="1" customWidth="1"/>
    <col min="9731" max="9731" width="10.855468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8.42578125" style="1" customWidth="1"/>
    <col min="9986" max="9986" width="35.28515625" style="1" customWidth="1"/>
    <col min="9987" max="9987" width="10.855468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8.42578125" style="1" customWidth="1"/>
    <col min="10242" max="10242" width="35.28515625" style="1" customWidth="1"/>
    <col min="10243" max="10243" width="10.855468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8.42578125" style="1" customWidth="1"/>
    <col min="10498" max="10498" width="35.28515625" style="1" customWidth="1"/>
    <col min="10499" max="10499" width="10.855468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8.42578125" style="1" customWidth="1"/>
    <col min="10754" max="10754" width="35.28515625" style="1" customWidth="1"/>
    <col min="10755" max="10755" width="10.855468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8.42578125" style="1" customWidth="1"/>
    <col min="11010" max="11010" width="35.28515625" style="1" customWidth="1"/>
    <col min="11011" max="11011" width="10.855468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8.42578125" style="1" customWidth="1"/>
    <col min="11266" max="11266" width="35.28515625" style="1" customWidth="1"/>
    <col min="11267" max="11267" width="10.855468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8.42578125" style="1" customWidth="1"/>
    <col min="11522" max="11522" width="35.28515625" style="1" customWidth="1"/>
    <col min="11523" max="11523" width="10.855468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8.42578125" style="1" customWidth="1"/>
    <col min="11778" max="11778" width="35.28515625" style="1" customWidth="1"/>
    <col min="11779" max="11779" width="10.855468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8.42578125" style="1" customWidth="1"/>
    <col min="12034" max="12034" width="35.28515625" style="1" customWidth="1"/>
    <col min="12035" max="12035" width="10.855468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8.42578125" style="1" customWidth="1"/>
    <col min="12290" max="12290" width="35.28515625" style="1" customWidth="1"/>
    <col min="12291" max="12291" width="10.855468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8.42578125" style="1" customWidth="1"/>
    <col min="12546" max="12546" width="35.28515625" style="1" customWidth="1"/>
    <col min="12547" max="12547" width="10.855468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8.42578125" style="1" customWidth="1"/>
    <col min="12802" max="12802" width="35.28515625" style="1" customWidth="1"/>
    <col min="12803" max="12803" width="10.855468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8.42578125" style="1" customWidth="1"/>
    <col min="13058" max="13058" width="35.28515625" style="1" customWidth="1"/>
    <col min="13059" max="13059" width="10.855468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8.42578125" style="1" customWidth="1"/>
    <col min="13314" max="13314" width="35.28515625" style="1" customWidth="1"/>
    <col min="13315" max="13315" width="10.855468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8.42578125" style="1" customWidth="1"/>
    <col min="13570" max="13570" width="35.28515625" style="1" customWidth="1"/>
    <col min="13571" max="13571" width="10.855468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8.42578125" style="1" customWidth="1"/>
    <col min="13826" max="13826" width="35.28515625" style="1" customWidth="1"/>
    <col min="13827" max="13827" width="10.855468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8.42578125" style="1" customWidth="1"/>
    <col min="14082" max="14082" width="35.28515625" style="1" customWidth="1"/>
    <col min="14083" max="14083" width="10.855468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8.42578125" style="1" customWidth="1"/>
    <col min="14338" max="14338" width="35.28515625" style="1" customWidth="1"/>
    <col min="14339" max="14339" width="10.855468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8.42578125" style="1" customWidth="1"/>
    <col min="14594" max="14594" width="35.28515625" style="1" customWidth="1"/>
    <col min="14595" max="14595" width="10.855468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8.42578125" style="1" customWidth="1"/>
    <col min="14850" max="14850" width="35.28515625" style="1" customWidth="1"/>
    <col min="14851" max="14851" width="10.855468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8.42578125" style="1" customWidth="1"/>
    <col min="15106" max="15106" width="35.28515625" style="1" customWidth="1"/>
    <col min="15107" max="15107" width="10.855468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8.42578125" style="1" customWidth="1"/>
    <col min="15362" max="15362" width="35.28515625" style="1" customWidth="1"/>
    <col min="15363" max="15363" width="10.855468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8.42578125" style="1" customWidth="1"/>
    <col min="15618" max="15618" width="35.28515625" style="1" customWidth="1"/>
    <col min="15619" max="15619" width="10.855468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8.42578125" style="1" customWidth="1"/>
    <col min="15874" max="15874" width="35.28515625" style="1" customWidth="1"/>
    <col min="15875" max="15875" width="10.855468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8.42578125" style="1" customWidth="1"/>
    <col min="16130" max="16130" width="35.28515625" style="1" customWidth="1"/>
    <col min="16131" max="16131" width="10.855468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19" ht="26.25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9" ht="18.75" customHeight="1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15" customHeight="1">
      <c r="A4" s="120" t="s">
        <v>0</v>
      </c>
      <c r="B4" s="120" t="s">
        <v>1</v>
      </c>
      <c r="C4" s="120" t="s">
        <v>16</v>
      </c>
      <c r="D4" s="120" t="s">
        <v>2</v>
      </c>
      <c r="E4" s="120" t="s">
        <v>3</v>
      </c>
      <c r="F4" s="120" t="s">
        <v>73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9">
      <c r="A5" s="120"/>
      <c r="B5" s="120"/>
      <c r="C5" s="120"/>
      <c r="D5" s="120"/>
      <c r="E5" s="120"/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  <c r="N5" s="53" t="s">
        <v>12</v>
      </c>
      <c r="O5" s="53" t="s">
        <v>13</v>
      </c>
      <c r="P5" s="53" t="s">
        <v>14</v>
      </c>
      <c r="Q5" s="53" t="s">
        <v>15</v>
      </c>
    </row>
    <row r="6" spans="1:19" s="2" customFormat="1" ht="31.5">
      <c r="A6" s="20">
        <v>1</v>
      </c>
      <c r="B6" s="23" t="s">
        <v>54</v>
      </c>
      <c r="C6" s="21">
        <v>24</v>
      </c>
      <c r="D6" s="20" t="s">
        <v>19</v>
      </c>
      <c r="E6" s="53">
        <v>359.26</v>
      </c>
      <c r="F6" s="27"/>
      <c r="G6" s="27"/>
      <c r="H6" s="27"/>
      <c r="I6" s="27" t="s">
        <v>102</v>
      </c>
      <c r="J6" s="27" t="s">
        <v>103</v>
      </c>
      <c r="K6" s="27" t="s">
        <v>81</v>
      </c>
      <c r="L6" s="27" t="s">
        <v>104</v>
      </c>
      <c r="M6" s="27" t="s">
        <v>104</v>
      </c>
      <c r="N6" s="27" t="s">
        <v>105</v>
      </c>
      <c r="O6" s="27" t="s">
        <v>105</v>
      </c>
      <c r="P6" s="27" t="s">
        <v>106</v>
      </c>
      <c r="Q6" s="27" t="s">
        <v>107</v>
      </c>
    </row>
    <row r="7" spans="1:19" s="2" customFormat="1" ht="31.5">
      <c r="A7" s="20">
        <v>2</v>
      </c>
      <c r="B7" s="23" t="s">
        <v>42</v>
      </c>
      <c r="C7" s="21">
        <v>1145</v>
      </c>
      <c r="D7" s="20" t="s">
        <v>19</v>
      </c>
      <c r="E7" s="53">
        <v>5718.13</v>
      </c>
      <c r="F7" s="27"/>
      <c r="G7" s="27"/>
      <c r="H7" s="27"/>
      <c r="I7" s="27" t="s">
        <v>102</v>
      </c>
      <c r="J7" s="27" t="s">
        <v>103</v>
      </c>
      <c r="K7" s="27" t="s">
        <v>81</v>
      </c>
      <c r="L7" s="27" t="s">
        <v>104</v>
      </c>
      <c r="M7" s="27" t="s">
        <v>104</v>
      </c>
      <c r="N7" s="27" t="s">
        <v>105</v>
      </c>
      <c r="O7" s="27" t="s">
        <v>105</v>
      </c>
      <c r="P7" s="27" t="s">
        <v>106</v>
      </c>
      <c r="Q7" s="27" t="s">
        <v>107</v>
      </c>
    </row>
    <row r="8" spans="1:19" s="2" customFormat="1" ht="31.5">
      <c r="A8" s="20">
        <v>3</v>
      </c>
      <c r="B8" s="23" t="s">
        <v>43</v>
      </c>
      <c r="C8" s="21">
        <v>572</v>
      </c>
      <c r="D8" s="20" t="s">
        <v>19</v>
      </c>
      <c r="E8" s="53">
        <v>3402.83</v>
      </c>
      <c r="F8" s="27"/>
      <c r="G8" s="27"/>
      <c r="H8" s="27"/>
      <c r="I8" s="27" t="s">
        <v>102</v>
      </c>
      <c r="J8" s="27" t="s">
        <v>103</v>
      </c>
      <c r="K8" s="27" t="s">
        <v>81</v>
      </c>
      <c r="L8" s="27" t="s">
        <v>104</v>
      </c>
      <c r="M8" s="27" t="s">
        <v>104</v>
      </c>
      <c r="N8" s="27" t="s">
        <v>105</v>
      </c>
      <c r="O8" s="27" t="s">
        <v>105</v>
      </c>
      <c r="P8" s="27" t="s">
        <v>106</v>
      </c>
      <c r="Q8" s="27" t="s">
        <v>107</v>
      </c>
    </row>
    <row r="9" spans="1:19" ht="31.5">
      <c r="A9" s="20">
        <v>4</v>
      </c>
      <c r="B9" s="24" t="s">
        <v>46</v>
      </c>
      <c r="C9" s="21">
        <v>49</v>
      </c>
      <c r="D9" s="20" t="s">
        <v>19</v>
      </c>
      <c r="E9" s="53">
        <v>72.03</v>
      </c>
      <c r="F9" s="27"/>
      <c r="G9" s="27"/>
      <c r="H9" s="27"/>
      <c r="I9" s="27" t="s">
        <v>102</v>
      </c>
      <c r="J9" s="27" t="s">
        <v>103</v>
      </c>
      <c r="K9" s="27" t="s">
        <v>81</v>
      </c>
      <c r="L9" s="27" t="s">
        <v>104</v>
      </c>
      <c r="M9" s="27" t="s">
        <v>104</v>
      </c>
      <c r="N9" s="27" t="s">
        <v>105</v>
      </c>
      <c r="O9" s="27" t="s">
        <v>105</v>
      </c>
      <c r="P9" s="27" t="s">
        <v>106</v>
      </c>
      <c r="Q9" s="27" t="s">
        <v>107</v>
      </c>
    </row>
    <row r="10" spans="1:19" ht="31.5">
      <c r="A10" s="20">
        <v>5</v>
      </c>
      <c r="B10" s="24" t="s">
        <v>47</v>
      </c>
      <c r="C10" s="21">
        <v>93</v>
      </c>
      <c r="D10" s="20" t="s">
        <v>19</v>
      </c>
      <c r="E10" s="53">
        <v>56.73</v>
      </c>
      <c r="F10" s="27"/>
      <c r="G10" s="27"/>
      <c r="H10" s="27"/>
      <c r="I10" s="27" t="s">
        <v>102</v>
      </c>
      <c r="J10" s="27" t="s">
        <v>103</v>
      </c>
      <c r="K10" s="27" t="s">
        <v>81</v>
      </c>
      <c r="L10" s="27" t="s">
        <v>104</v>
      </c>
      <c r="M10" s="27" t="s">
        <v>104</v>
      </c>
      <c r="N10" s="27" t="s">
        <v>105</v>
      </c>
      <c r="O10" s="27" t="s">
        <v>105</v>
      </c>
      <c r="P10" s="27" t="s">
        <v>106</v>
      </c>
      <c r="Q10" s="27" t="s">
        <v>107</v>
      </c>
    </row>
    <row r="11" spans="1:19" ht="31.5">
      <c r="A11" s="20">
        <v>6</v>
      </c>
      <c r="B11" s="24" t="s">
        <v>49</v>
      </c>
      <c r="C11" s="21">
        <v>52</v>
      </c>
      <c r="D11" s="20" t="s">
        <v>19</v>
      </c>
      <c r="E11" s="53">
        <v>9.1</v>
      </c>
      <c r="F11" s="27"/>
      <c r="G11" s="27"/>
      <c r="H11" s="27"/>
      <c r="I11" s="27" t="s">
        <v>102</v>
      </c>
      <c r="J11" s="27" t="s">
        <v>103</v>
      </c>
      <c r="K11" s="27" t="s">
        <v>81</v>
      </c>
      <c r="L11" s="27" t="s">
        <v>104</v>
      </c>
      <c r="M11" s="27" t="s">
        <v>104</v>
      </c>
      <c r="N11" s="27" t="s">
        <v>105</v>
      </c>
      <c r="O11" s="27" t="s">
        <v>105</v>
      </c>
      <c r="P11" s="27" t="s">
        <v>106</v>
      </c>
      <c r="Q11" s="27" t="s">
        <v>107</v>
      </c>
    </row>
    <row r="12" spans="1:19" ht="60.75" customHeight="1">
      <c r="A12" s="154" t="s">
        <v>17</v>
      </c>
      <c r="B12" s="155"/>
      <c r="C12" s="21">
        <f>C6+C9+C10+C11</f>
        <v>218</v>
      </c>
      <c r="D12" s="22"/>
      <c r="E12" s="21">
        <f>SUM(E6:E11)</f>
        <v>9618.0800000000017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3"/>
      <c r="S12" s="3"/>
    </row>
    <row r="15" spans="1:19" ht="15.75" thickBot="1">
      <c r="A15" s="133"/>
      <c r="B15" s="133"/>
      <c r="C15" s="133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5"/>
      <c r="O15" s="135"/>
      <c r="P15" s="135"/>
      <c r="Q15" s="9"/>
    </row>
    <row r="16" spans="1:19" ht="23.25" customHeight="1" thickBot="1">
      <c r="A16" s="136" t="s">
        <v>2</v>
      </c>
      <c r="B16" s="137"/>
      <c r="C16" s="138"/>
      <c r="D16" s="134"/>
      <c r="E16" s="134"/>
      <c r="F16" s="134"/>
      <c r="G16" s="134"/>
      <c r="H16" s="134"/>
      <c r="I16" s="134"/>
      <c r="J16" s="139" t="s">
        <v>20</v>
      </c>
      <c r="K16" s="140"/>
      <c r="L16" s="140"/>
      <c r="M16" s="140"/>
      <c r="N16" s="140"/>
      <c r="O16" s="140"/>
      <c r="P16" s="141"/>
      <c r="Q16" s="9"/>
    </row>
    <row r="17" spans="1:17" ht="23.25" customHeight="1">
      <c r="A17" s="142" t="s">
        <v>19</v>
      </c>
      <c r="B17" s="143"/>
      <c r="C17" s="144"/>
      <c r="D17" s="134"/>
      <c r="E17" s="134"/>
      <c r="F17" s="134"/>
      <c r="G17" s="134"/>
      <c r="H17" s="134"/>
      <c r="I17" s="134"/>
      <c r="J17" s="145" t="s">
        <v>21</v>
      </c>
      <c r="K17" s="146"/>
      <c r="L17" s="146"/>
      <c r="M17" s="146"/>
      <c r="N17" s="146"/>
      <c r="O17" s="146"/>
      <c r="P17" s="147"/>
      <c r="Q17" s="9"/>
    </row>
    <row r="18" spans="1:17" ht="23.25" customHeight="1">
      <c r="A18" s="148" t="s">
        <v>18</v>
      </c>
      <c r="B18" s="149"/>
      <c r="C18" s="150"/>
      <c r="D18" s="134"/>
      <c r="E18" s="134"/>
      <c r="F18" s="134"/>
      <c r="G18" s="134"/>
      <c r="H18" s="134"/>
      <c r="I18" s="134"/>
      <c r="J18" s="145" t="s">
        <v>22</v>
      </c>
      <c r="K18" s="146"/>
      <c r="L18" s="146"/>
      <c r="M18" s="146"/>
      <c r="N18" s="146"/>
      <c r="O18" s="146"/>
      <c r="P18" s="147"/>
      <c r="Q18" s="9"/>
    </row>
    <row r="19" spans="1:17" ht="23.25" customHeight="1">
      <c r="A19" s="148"/>
      <c r="B19" s="149"/>
      <c r="C19" s="150"/>
      <c r="D19" s="134"/>
      <c r="E19" s="134"/>
      <c r="F19" s="134"/>
      <c r="G19" s="134"/>
      <c r="H19" s="134"/>
      <c r="I19" s="134"/>
      <c r="J19" s="145" t="s">
        <v>23</v>
      </c>
      <c r="K19" s="146"/>
      <c r="L19" s="146"/>
      <c r="M19" s="146"/>
      <c r="N19" s="146"/>
      <c r="O19" s="146"/>
      <c r="P19" s="147"/>
      <c r="Q19" s="9"/>
    </row>
    <row r="20" spans="1:17" ht="23.25" customHeight="1">
      <c r="A20" s="148"/>
      <c r="B20" s="149"/>
      <c r="C20" s="150"/>
      <c r="D20" s="134"/>
      <c r="E20" s="134"/>
      <c r="F20" s="134"/>
      <c r="G20" s="134"/>
      <c r="H20" s="134"/>
      <c r="I20" s="134"/>
      <c r="J20" s="145" t="s">
        <v>25</v>
      </c>
      <c r="K20" s="146"/>
      <c r="L20" s="146"/>
      <c r="M20" s="146"/>
      <c r="N20" s="146"/>
      <c r="O20" s="146"/>
      <c r="P20" s="147"/>
      <c r="Q20" s="9"/>
    </row>
    <row r="21" spans="1:17" ht="23.25" customHeight="1">
      <c r="A21" s="148"/>
      <c r="B21" s="149"/>
      <c r="C21" s="150"/>
      <c r="D21" s="134"/>
      <c r="E21" s="134"/>
      <c r="F21" s="134"/>
      <c r="G21" s="134"/>
      <c r="H21" s="134"/>
      <c r="I21" s="134"/>
      <c r="J21" s="145" t="s">
        <v>24</v>
      </c>
      <c r="K21" s="146"/>
      <c r="L21" s="146"/>
      <c r="M21" s="146"/>
      <c r="N21" s="146"/>
      <c r="O21" s="146"/>
      <c r="P21" s="147"/>
      <c r="Q21" s="9"/>
    </row>
    <row r="22" spans="1:17" ht="23.25" customHeight="1" thickBot="1">
      <c r="A22" s="148"/>
      <c r="B22" s="149"/>
      <c r="C22" s="150"/>
      <c r="D22" s="134"/>
      <c r="E22" s="134"/>
      <c r="F22" s="134"/>
      <c r="G22" s="134"/>
      <c r="H22" s="134"/>
      <c r="I22" s="134"/>
      <c r="J22" s="110" t="s">
        <v>26</v>
      </c>
      <c r="K22" s="111"/>
      <c r="L22" s="111"/>
      <c r="M22" s="111"/>
      <c r="N22" s="111"/>
      <c r="O22" s="111"/>
      <c r="P22" s="112"/>
      <c r="Q22" s="9"/>
    </row>
    <row r="23" spans="1:17" ht="23.25" customHeight="1" thickBot="1">
      <c r="A23" s="148"/>
      <c r="B23" s="149"/>
      <c r="C23" s="150"/>
      <c r="D23" s="134"/>
      <c r="E23" s="134"/>
      <c r="F23" s="134"/>
      <c r="G23" s="134"/>
      <c r="H23" s="134"/>
      <c r="I23" s="134"/>
      <c r="J23" s="110" t="s">
        <v>27</v>
      </c>
      <c r="K23" s="111"/>
      <c r="L23" s="111"/>
      <c r="M23" s="111"/>
      <c r="N23" s="111"/>
      <c r="O23" s="111"/>
      <c r="P23" s="112"/>
      <c r="Q23" s="9"/>
    </row>
    <row r="24" spans="1:17" ht="23.25" customHeight="1" thickBot="1">
      <c r="A24" s="148"/>
      <c r="B24" s="149"/>
      <c r="C24" s="150"/>
      <c r="D24" s="134"/>
      <c r="E24" s="134"/>
      <c r="F24" s="134"/>
      <c r="G24" s="134"/>
      <c r="H24" s="134"/>
      <c r="I24" s="134"/>
      <c r="J24" s="110" t="s">
        <v>28</v>
      </c>
      <c r="K24" s="111"/>
      <c r="L24" s="111"/>
      <c r="M24" s="111"/>
      <c r="N24" s="111"/>
      <c r="O24" s="111"/>
      <c r="P24" s="112"/>
      <c r="Q24" s="9"/>
    </row>
    <row r="25" spans="1:17" ht="23.25" customHeight="1" thickBot="1">
      <c r="A25" s="151"/>
      <c r="B25" s="152"/>
      <c r="C25" s="153"/>
      <c r="D25" s="134"/>
      <c r="E25" s="134"/>
      <c r="F25" s="134"/>
      <c r="G25" s="134"/>
      <c r="H25" s="134"/>
      <c r="I25" s="134"/>
      <c r="J25" s="110" t="s">
        <v>29</v>
      </c>
      <c r="K25" s="111"/>
      <c r="L25" s="111"/>
      <c r="M25" s="111"/>
      <c r="N25" s="111"/>
      <c r="O25" s="111"/>
      <c r="P25" s="112"/>
      <c r="Q25" s="9"/>
    </row>
  </sheetData>
  <mergeCells count="25">
    <mergeCell ref="J24:P24"/>
    <mergeCell ref="A12:B12"/>
    <mergeCell ref="A15:C15"/>
    <mergeCell ref="D15:I25"/>
    <mergeCell ref="J15:P15"/>
    <mergeCell ref="A16:C16"/>
    <mergeCell ref="J16:P16"/>
    <mergeCell ref="A17:C17"/>
    <mergeCell ref="J17:P17"/>
    <mergeCell ref="A18:C25"/>
    <mergeCell ref="J18:P18"/>
    <mergeCell ref="J25:P25"/>
    <mergeCell ref="J19:P19"/>
    <mergeCell ref="J20:P20"/>
    <mergeCell ref="J21:P21"/>
    <mergeCell ref="J22:P22"/>
    <mergeCell ref="J23:P23"/>
    <mergeCell ref="A1:Q1"/>
    <mergeCell ref="A2:Q2"/>
    <mergeCell ref="A4:A5"/>
    <mergeCell ref="B4:B5"/>
    <mergeCell ref="C4:C5"/>
    <mergeCell ref="D4:D5"/>
    <mergeCell ref="E4:E5"/>
    <mergeCell ref="F4:Q4"/>
  </mergeCells>
  <printOptions horizontalCentered="1"/>
  <pageMargins left="0.17" right="0.1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</vt:i4>
      </vt:variant>
    </vt:vector>
  </HeadingPairs>
  <TitlesOfParts>
    <vt:vector size="43" baseType="lpstr">
      <vt:lpstr>State Compiled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Araria</vt:lpstr>
      <vt:lpstr>Gaya!Print_Area</vt:lpstr>
      <vt:lpstr>Muzafferpur!Print_Area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2014-08-14T05:16:08Z</cp:lastPrinted>
  <dcterms:created xsi:type="dcterms:W3CDTF">2013-09-22T07:40:38Z</dcterms:created>
  <dcterms:modified xsi:type="dcterms:W3CDTF">2014-08-20T06:06:54Z</dcterms:modified>
</cp:coreProperties>
</file>